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7pc1404\財政管財係\●○●未報告関係●○●\４月１７日まで報告財政状況資料集\"/>
    </mc:Choice>
  </mc:AlternateContent>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BW34" i="9"/>
  <c r="C34" i="9"/>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<sst xmlns="http://schemas.openxmlformats.org/spreadsheetml/2006/main" count="1032" uniqueCount="550">
  <si>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</si>
  <si>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</si>
  <si>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</si>
  <si>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</si>
  <si>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</si>
  <si>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</si>
  <si>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</si>
  <si>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</si>
  <si>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</si>
  <si>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</si>
  <si>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</si>
  <si>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</si>
  <si>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</si>
  <si>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</si>
  <si>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</si>
  <si>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</si>
  <si>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</si>
  <si>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</si>
  <si>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</si>
  <si>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</si>
  <si>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</si>
  <si>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</si>
  <si>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</si>
  <si>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</si>
  <si>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</si>
  <si>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</si>
  <si>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</si>
  <si>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</si>
  <si>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</si>
  <si>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</si>
  <si>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</si>
  <si>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</si>
  <si>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</si>
  <si>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</si>
  <si>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</si>
  <si>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</si>
  <si>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</si>
  <si>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</si>
  <si>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</si>
  <si>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</si>
  <si>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</si>
  <si>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</si>
  <si>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</si>
  <si>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</si>
  <si>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</si>
  <si>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</si>
  <si>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</si>
  <si>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</si>
  <si>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</si>
  <si>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</si>
  <si>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</si>
  <si>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</si>
  <si>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</si>
  <si>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</si>
  <si>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</si>
  <si>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</si>
  <si>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</si>
  <si>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</si>
  <si>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</si>
  <si>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</si>
  <si>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</si>
  <si>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</si>
  <si>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</si>
  <si>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</si>
  <si>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</si>
  <si>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</si>
  <si>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</si>
  <si>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</si>
  <si>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</si>
  <si>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</si>
  <si>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</si>
  <si>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</si>
  <si>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</si>
  <si>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</si>
  <si>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</si>
  <si>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</si>
  <si>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</si>
  <si>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</si>
  <si>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</si>
  <si>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</si>
  <si>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</si>
  <si>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</si>
  <si>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和寒町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</si>
  <si>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</si>
  <si>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</si>
  <si>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</si>
  <si>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</si>
  <si>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</si>
  <si>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</si>
  <si>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</si>
  <si>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</si>
  <si>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</si>
  <si>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</si>
  <si>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</si>
  <si>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</si>
  <si>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</si>
  <si>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</si>
  <si>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</si>
  <si>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</si>
  <si>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</si>
  <si>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</si>
  <si>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</si>
  <si>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</si>
  <si>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</si>
  <si>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</si>
  <si>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</si>
  <si>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</si>
  <si>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</si>
  <si>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</si>
  <si>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</si>
  <si>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</si>
  <si>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</si>
  <si>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</si>
  <si>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</si>
  <si>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</si>
  <si>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</si>
  <si>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</si>
  <si>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</si>
  <si>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</si>
  <si>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</si>
  <si>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</si>
  <si>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</si>
  <si>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</si>
  <si>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</si>
  <si>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</si>
  <si>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</si>
  <si>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</si>
  <si>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</si>
  <si>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</si>
  <si>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</si>
  <si>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</si>
  <si>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</si>
  <si>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</si>
  <si>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</si>
  <si>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</si>
  <si>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</si>
  <si>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</si>
  <si>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</si>
  <si>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</si>
  <si>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</si>
  <si>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</si>
  <si>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</si>
  <si>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</si>
  <si>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</si>
  <si>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</si>
  <si>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</si>
  <si>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</si>
  <si>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</si>
  <si>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</si>
  <si>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</si>
  <si>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</si>
  <si>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</si>
  <si>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</si>
  <si>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</si>
  <si>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</si>
  <si>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</si>
  <si>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</si>
  <si>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</si>
  <si>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</si>
  <si>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</si>
  <si>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</si>
  <si>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</si>
  <si>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</si>
  <si>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</si>
  <si>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</si>
  <si>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</si>
  <si>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</si>
  <si>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</si>
  <si>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</si>
  <si>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</si>
  <si>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</si>
  <si>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</si>
  <si>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</si>
  <si>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</si>
  <si>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</si>
  <si>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</si>
  <si>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</si>
  <si>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</si>
  <si>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</si>
  <si>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</si>
  <si>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</si>
  <si>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</si>
  <si>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</si>
  <si>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</si>
  <si>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</si>
  <si>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</si>
  <si>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</si>
  <si>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</si>
  <si>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</si>
  <si>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</si>
  <si>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</si>
  <si>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</si>
  <si>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</si>
  <si>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</si>
  <si>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北海道和寒町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</si>
  <si>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</si>
  <si>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</si>
  <si>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</si>
  <si>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</si>
  <si>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</si>
  <si>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</si>
  <si>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</si>
  <si>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</si>
  <si>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</si>
  <si>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</si>
  <si>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</si>
  <si>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</si>
  <si>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</si>
  <si>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</si>
  <si>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</si>
  <si>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</si>
  <si>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</si>
  <si>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</si>
  <si>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</si>
  <si>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</si>
  <si>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</si>
  <si>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</si>
  <si>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</si>
  <si>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</si>
  <si>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</si>
  <si>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</si>
  <si>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</si>
  <si>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</si>
  <si>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</si>
  <si>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</si>
  <si>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</si>
  <si>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</si>
  <si>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</si>
  <si>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</si>
  <si>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</si>
  <si>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</si>
  <si>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</si>
  <si>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</si>
  <si>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</si>
  <si>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</si>
  <si>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</si>
  <si>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</si>
  <si>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</si>
  <si>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</si>
  <si>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</si>
  <si>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</si>
  <si>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</si>
  <si>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</si>
  <si>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</si>
  <si>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</si>
  <si>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</si>
  <si>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</si>
  <si>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</si>
  <si>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</si>
  <si>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</si>
  <si>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</si>
  <si>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</si>
  <si>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</si>
  <si>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</si>
  <si>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</si>
  <si>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</si>
  <si>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</si>
  <si>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</si>
  <si>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</si>
  <si>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</si>
  <si>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</si>
  <si>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</si>
  <si>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</si>
  <si>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</si>
  <si>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</si>
  <si>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</si>
  <si>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</si>
  <si>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</si>
  <si>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</si>
  <si>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</si>
  <si>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</si>
  <si>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</si>
  <si>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</si>
  <si>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</si>
  <si>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</si>
  <si>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</si>
  <si>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</si>
  <si>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</si>
  <si>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</si>
  <si>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</si>
  <si>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</si>
  <si>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</si>
  <si>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</si>
  <si>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</si>
  <si>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</si>
  <si>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</si>
  <si>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</si>
  <si>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</si>
  <si>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</si>
  <si>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</si>
  <si>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</si>
  <si>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</si>
  <si>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</si>
  <si>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</si>
  <si>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</si>
  <si>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</si>
  <si>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</si>
  <si>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</si>
  <si>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</si>
  <si>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</si>
  <si>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</si>
  <si>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</si>
  <si>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</si>
  <si>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</si>
  <si>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</si>
  <si>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</si>
  <si>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</si>
  <si>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</si>
  <si>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</si>
  <si>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</si>
  <si>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</si>
  <si>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</si>
  <si>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</si>
  <si>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</si>
  <si>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</si>
  <si>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</si>
  <si>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</si>
  <si>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</si>
  <si>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</si>
  <si>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</si>
  <si>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</si>
  <si>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</si>
  <si>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</si>
  <si>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</si>
  <si>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</si>
  <si>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</si>
  <si>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</si>
  <si>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</si>
  <si>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</si>
  <si>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</si>
  <si>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</si>
  <si>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</si>
  <si>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</si>
  <si>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</si>
  <si>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</si>
  <si>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</si>
  <si>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</si>
  <si>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</si>
  <si>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</si>
  <si>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</si>
  <si>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</si>
  <si>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</si>
  <si>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</si>
  <si>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</si>
  <si>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北海道和寒町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</si>
  <si>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</si>
  <si>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</si>
  <si>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</si>
  <si>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</si>
  <si>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</si>
  <si>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</si>
  <si>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</si>
  <si>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</si>
  <si>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</si>
  <si>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</si>
  <si>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</si>
  <si>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</si>
  <si>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</si>
  <si>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</si>
  <si>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</si>
  <si>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</si>
  <si>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</si>
  <si>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</si>
  <si>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</si>
  <si>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</si>
  <si>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</si>
  <si>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</si>
  <si>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</si>
  <si>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</si>
  <si>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</si>
  <si>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</si>
  <si>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</si>
  <si>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</si>
  <si>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</si>
  <si>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</si>
  <si>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</si>
  <si>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</si>
  <si>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</si>
  <si>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</si>
  <si>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</si>
  <si>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</si>
  <si>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</si>
  <si>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国民健康保険町立和寒病院事業会計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</si>
  <si>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</si>
  <si>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</si>
  <si>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</si>
  <si>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</si>
  <si>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</si>
  <si>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</si>
  <si>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</si>
  <si>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</si>
  <si>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</si>
  <si>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</si>
  <si>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</si>
  <si>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</si>
  <si>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</si>
  <si>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</si>
  <si>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</si>
  <si>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</si>
  <si>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</si>
  <si>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</si>
  <si>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</si>
  <si>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</si>
  <si>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</si>
  <si>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</si>
  <si>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</si>
  <si>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</si>
  <si>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</si>
  <si>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</si>
  <si>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</si>
  <si>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</si>
  <si>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</si>
  <si>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</si>
  <si>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</si>
  <si>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</si>
  <si>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</si>
  <si>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</si>
  <si>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</si>
  <si>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</si>
  <si>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</si>
  <si>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</si>
  <si>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</si>
  <si>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</si>
  <si>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</si>
  <si>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</si>
  <si>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</si>
  <si>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</si>
  <si>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</si>
  <si>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</si>
  <si>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</si>
  <si>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</si>
  <si>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</si>
  <si>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</si>
  <si>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</si>
  <si>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</si>
  <si>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</si>
  <si>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</si>
  <si>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</si>
  <si>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</si>
  <si>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</si>
  <si>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</si>
  <si>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</si>
  <si>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</si>
  <si>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</si>
  <si>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</si>
  <si>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</si>
  <si>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</si>
  <si>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国民健康保険町立和寒病院事業会計</t>
    <phoneticPr fontId="5"/>
  </si>
  <si>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</si>
  <si>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</si>
  <si>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</si>
  <si>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</si>
  <si>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</si>
  <si>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</si>
  <si>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</si>
  <si>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</si>
  <si>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</si>
  <si>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</si>
  <si>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</si>
  <si>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</si>
  <si>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</si>
  <si>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</si>
  <si>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</si>
  <si>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</si>
  <si>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</si>
  <si>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</si>
  <si>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</si>
  <si>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</si>
  <si>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</si>
  <si>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</si>
  <si>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</si>
  <si>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</si>
  <si>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</si>
  <si>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</si>
  <si>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</si>
  <si>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</si>
  <si>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</si>
  <si>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</si>
  <si>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</si>
  <si>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</si>
  <si>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</si>
  <si>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</si>
  <si>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</si>
  <si>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</si>
  <si>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</si>
  <si>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</si>
  <si>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</si>
  <si>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</si>
  <si>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</si>
  <si>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</si>
  <si>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</si>
  <si>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</si>
  <si>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</si>
  <si>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</si>
  <si>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</si>
  <si>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</si>
  <si>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</si>
  <si>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</si>
  <si>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</si>
  <si>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</si>
  <si>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</si>
  <si>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</si>
  <si>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</si>
  <si>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</si>
  <si>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</si>
  <si>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</si>
  <si>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</si>
  <si>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</si>
  <si>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</si>
  <si>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</si>
  <si>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</si>
  <si>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</si>
  <si>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</si>
  <si>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</si>
  <si>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</si>
  <si>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</si>
  <si>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</si>
  <si>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</si>
  <si>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</si>
  <si>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</si>
  <si>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</si>
  <si>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</si>
  <si>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</si>
  <si>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</si>
  <si>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</si>
  <si>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</si>
  <si>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</si>
  <si>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</si>
  <si>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</si>
  <si>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</si>
  <si>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</si>
  <si>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</si>
  <si>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1.74</t>
  </si>
  <si>
    <t>▲ 0.46</t>
  </si>
  <si>
    <t>国民健康保険町立和寒病院事業会計</t>
  </si>
  <si>
    <t>一般会計</t>
  </si>
  <si>
    <t>国民健康保険特別会計</t>
  </si>
  <si>
    <t>介護保険特別会計（保険事業勘定）</t>
  </si>
  <si>
    <t>介護保険特別会計（介護サービス事業勘定）</t>
  </si>
  <si>
    <t>公共下水道事業特別会計</t>
  </si>
  <si>
    <t>簡易水道事業特別会計</t>
  </si>
  <si>
    <t>後期高齢者医療特別会計</t>
  </si>
  <si>
    <t>その他会計（赤字）</t>
  </si>
  <si>
    <t>その他会計（黒字）</t>
  </si>
  <si>
    <t>和寒町土地開発公社</t>
    <rPh sb="0" eb="3">
      <t>ワッサムチョウ</t>
    </rPh>
    <rPh sb="3" eb="5">
      <t>トチ</t>
    </rPh>
    <rPh sb="5" eb="7">
      <t>カイハツ</t>
    </rPh>
    <rPh sb="7" eb="9">
      <t>コウシャ</t>
    </rPh>
    <phoneticPr fontId="2"/>
  </si>
  <si>
    <t>-</t>
    <phoneticPr fontId="2"/>
  </si>
  <si>
    <t>-</t>
    <phoneticPr fontId="2"/>
  </si>
  <si>
    <t>-</t>
    <phoneticPr fontId="2"/>
  </si>
  <si>
    <t>士別地方消防事務組合</t>
    <rPh sb="0" eb="2">
      <t>シベツ</t>
    </rPh>
    <rPh sb="2" eb="4">
      <t>チホウ</t>
    </rPh>
    <rPh sb="4" eb="6">
      <t>ショウボウ</t>
    </rPh>
    <rPh sb="6" eb="8">
      <t>ジム</t>
    </rPh>
    <rPh sb="8" eb="10">
      <t>クミアイ</t>
    </rPh>
    <phoneticPr fontId="2"/>
  </si>
  <si>
    <t>上川教育局センター</t>
    <rPh sb="0" eb="2">
      <t>カミカワ</t>
    </rPh>
    <rPh sb="2" eb="4">
      <t>キョウイク</t>
    </rPh>
    <rPh sb="4" eb="5">
      <t>キョク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</si>
</sst>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264911</c:v>
                </c:pt>
                <c:pt idx="1">
                  <c:v>166190</c:v>
                </c:pt>
                <c:pt idx="2">
                  <c:v>285079</c:v>
                </c:pt>
                <c:pt idx="3">
                  <c:v>325162</c:v>
                </c:pt>
                <c:pt idx="4">
                  <c:v>402767</c:v>
                </c:pt>
              </c:numCache>
            </c:numRef>
          </c:val>
          <c:smooth val="0"/>
        </c:ser>
        <c:dLbls>
          <c:showLegendKey val="0"/>
          <c:showVal val="0"/>
          <c:showCatName val="0"/>
          <c:showSerName val="0"/>
          <c:showPercent val="0"/>
          <c:showBubbleSize val="0"/>
        </c:dLbls>
        <c:marker val="1"/>
        <c:smooth val="0"/>
        <c:axId val="144495456"/>
        <c:axId val="224458976"/>
      </c:lineChart>
      <c:catAx>
        <c:axId val="14449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458976"/>
        <c:crosses val="autoZero"/>
        <c:auto val="1"/>
        <c:lblAlgn val="ctr"/>
        <c:lblOffset val="100"/>
        <c:tickLblSkip val="1"/>
        <c:tickMarkSkip val="1"/>
        <c:noMultiLvlLbl val="0"/>
      </c:catAx>
      <c:valAx>
        <c:axId val="2244589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9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2.83</c:v>
                </c:pt>
                <c:pt idx="1">
                  <c:v>3.37</c:v>
                </c:pt>
                <c:pt idx="2">
                  <c:v>2.71</c:v>
                </c:pt>
                <c:pt idx="3">
                  <c:v>4.62</c:v>
                </c:pt>
                <c:pt idx="4">
                  <c:v>5.15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25.37</c:v>
                </c:pt>
                <c:pt idx="1">
                  <c:v>21.4</c:v>
                </c:pt>
                <c:pt idx="2">
                  <c:v>22.43</c:v>
                </c:pt>
                <c:pt idx="3">
                  <c:v>26.66</c:v>
                </c:pt>
                <c:pt idx="4">
                  <c:v>30.31</c:v>
                </c:pt>
              </c:numCache>
            </c:numRef>
          </c:val>
        </c:ser>
        <c:dLbls>
          <c:showLegendKey val="0"/>
          <c:showVal val="0"/>
          <c:showCatName val="0"/>
          <c:showSerName val="0"/>
          <c:showPercent val="0"/>
          <c:showBubbleSize val="0"/>
        </c:dLbls>
        <c:gapWidth val="250"/>
        <c:overlap val="100"/>
        <c:axId val="224318360"/>
        <c:axId val="24283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5.87</c:v>
                </c:pt>
                <c:pt idx="1">
                  <c:v>-1.74</c:v>
                </c:pt>
                <c:pt idx="2">
                  <c:v>-0.46</c:v>
                </c:pt>
                <c:pt idx="3">
                  <c:v>4.57</c:v>
                </c:pt>
                <c:pt idx="4">
                  <c:v>4.4400000000000004</c:v>
                </c:pt>
              </c:numCache>
            </c:numRef>
          </c:val>
          <c:smooth val="0"/>
        </c:ser>
        <c:dLbls>
          <c:showLegendKey val="0"/>
          <c:showVal val="0"/>
          <c:showCatName val="0"/>
          <c:showSerName val="0"/>
          <c:showPercent val="0"/>
          <c:showBubbleSize val="0"/>
        </c:dLbls>
        <c:marker val="1"/>
        <c:smooth val="0"/>
        <c:axId val="224318360"/>
        <c:axId val="242832304"/>
      </c:lineChart>
      <c:catAx>
        <c:axId val="22431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832304"/>
        <c:crosses val="autoZero"/>
        <c:auto val="1"/>
        <c:lblAlgn val="ctr"/>
        <c:lblOffset val="100"/>
        <c:tickLblSkip val="1"/>
        <c:tickMarkSkip val="1"/>
        <c:noMultiLvlLbl val="0"/>
      </c:catAx>
      <c:valAx>
        <c:axId val="24283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18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0.04</c:v>
                </c:pt>
                <c:pt idx="6">
                  <c:v>#N/A</c:v>
                </c:pt>
                <c:pt idx="7">
                  <c:v>0.03</c:v>
                </c:pt>
                <c:pt idx="8">
                  <c:v>#N/A</c:v>
                </c:pt>
                <c:pt idx="9">
                  <c:v>0.05</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0.09</c:v>
                </c:pt>
                <c:pt idx="4">
                  <c:v>#N/A</c:v>
                </c:pt>
                <c:pt idx="5">
                  <c:v>0.05</c:v>
                </c:pt>
                <c:pt idx="6">
                  <c:v>#N/A</c:v>
                </c:pt>
                <c:pt idx="7">
                  <c:v>0.2</c:v>
                </c:pt>
                <c:pt idx="8">
                  <c:v>#N/A</c:v>
                </c:pt>
                <c:pt idx="9">
                  <c:v>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0.1</c:v>
                </c:pt>
                <c:pt idx="4">
                  <c:v>#N/A</c:v>
                </c:pt>
                <c:pt idx="5">
                  <c:v>0.08</c:v>
                </c:pt>
                <c:pt idx="6">
                  <c:v>#N/A</c:v>
                </c:pt>
                <c:pt idx="7">
                  <c:v>0.12</c:v>
                </c:pt>
                <c:pt idx="8">
                  <c:v>#N/A</c:v>
                </c:pt>
                <c:pt idx="9">
                  <c:v>0.11</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0.03</c:v>
                </c:pt>
                <c:pt idx="4">
                  <c:v>#N/A</c:v>
                </c:pt>
                <c:pt idx="5">
                  <c:v>0.06</c:v>
                </c:pt>
                <c:pt idx="6">
                  <c:v>#N/A</c:v>
                </c:pt>
                <c:pt idx="7">
                  <c:v>0.13</c:v>
                </c:pt>
                <c:pt idx="8">
                  <c:v>#N/A</c:v>
                </c:pt>
                <c:pt idx="9">
                  <c:v>0.18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0.43</c:v>
                </c:pt>
                <c:pt idx="2">
                  <c:v>#N/A</c:v>
                </c:pt>
                <c:pt idx="3">
                  <c:v>0.47</c:v>
                </c:pt>
                <c:pt idx="4">
                  <c:v>#N/A</c:v>
                </c:pt>
                <c:pt idx="5">
                  <c:v>0.26</c:v>
                </c:pt>
                <c:pt idx="6">
                  <c:v>#N/A</c:v>
                </c:pt>
                <c:pt idx="7">
                  <c:v>0.32</c:v>
                </c:pt>
                <c:pt idx="8">
                  <c:v>#N/A</c:v>
                </c:pt>
                <c:pt idx="9">
                  <c:v>0.61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0.54</c:v>
                </c:pt>
                <c:pt idx="2">
                  <c:v>#N/A</c:v>
                </c:pt>
                <c:pt idx="3">
                  <c:v>2.48</c:v>
                </c:pt>
                <c:pt idx="4">
                  <c:v>#N/A</c:v>
                </c:pt>
                <c:pt idx="5">
                  <c:v>1.82</c:v>
                </c:pt>
                <c:pt idx="6">
                  <c:v>#N/A</c:v>
                </c:pt>
                <c:pt idx="7">
                  <c:v>1.42</c:v>
                </c:pt>
                <c:pt idx="8">
                  <c:v>#N/A</c:v>
                </c:pt>
                <c:pt idx="9">
                  <c:v>2.86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2.83</c:v>
                </c:pt>
                <c:pt idx="2">
                  <c:v>#N/A</c:v>
                </c:pt>
                <c:pt idx="3">
                  <c:v>3.37</c:v>
                </c:pt>
                <c:pt idx="4">
                  <c:v>#N/A</c:v>
                </c:pt>
                <c:pt idx="5">
                  <c:v>2.71</c:v>
                </c:pt>
                <c:pt idx="6">
                  <c:v>#N/A</c:v>
                </c:pt>
                <c:pt idx="7">
                  <c:v>4.62</c:v>
                </c:pt>
                <c:pt idx="8">
                  <c:v>#N/A</c:v>
                </c:pt>
                <c:pt idx="9">
                  <c:v>5.15</c:v>
                </c:pt>
              </c:numCache>
            </c:numRef>
          </c:val>
        </c:ser>
        <c:ser>
          <c:idx val="9"/>
          <c:order val="9"/>
          <c:tx>
            <c:strRef>
              <c:f>データシート!$A$36</c:f>
              <c:strCache>
                <c:ptCount val="1"/>
                <c:pt idx="0">
                  <c:v>国民健康保険町立和寒病院事業会計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10.27</c:v>
                </c:pt>
                <c:pt idx="2">
                  <c:v>#N/A</c:v>
                </c:pt>
                <c:pt idx="3">
                  <c:v>6.58</c:v>
                </c:pt>
                <c:pt idx="4">
                  <c:v>#N/A</c:v>
                </c:pt>
                <c:pt idx="5">
                  <c:v>7.45</c:v>
                </c:pt>
                <c:pt idx="6">
                  <c:v>#N/A</c:v>
                </c:pt>
                <c:pt idx="7">
                  <c:v>7.03</c:v>
                </c:pt>
                <c:pt idx="8">
                  <c:v>#N/A</c:v>
                </c:pt>
                <c:pt idx="9">
                  <c:v>8.2200000000000006</c:v>
                </c:pt>
              </c:numCache>
            </c:numRef>
          </c:val>
        </c:ser>
        <c:dLbls>
          <c:showLegendKey val="0"/>
          <c:showVal val="0"/>
          <c:showCatName val="0"/>
          <c:showSerName val="0"/>
          <c:showPercent val="0"/>
          <c:showBubbleSize val="0"/>
        </c:dLbls>
        <c:gapWidth val="150"/>
        <c:overlap val="100"/>
        <c:axId val="244577456"/>
        <c:axId val="224515080"/>
      </c:barChart>
      <c:catAx>
        <c:axId val="24457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515080"/>
        <c:crosses val="autoZero"/>
        <c:auto val="1"/>
        <c:lblAlgn val="ctr"/>
        <c:lblOffset val="100"/>
        <c:tickLblSkip val="1"/>
        <c:tickMarkSkip val="1"/>
        <c:noMultiLvlLbl val="0"/>
      </c:catAx>
      <c:valAx>
        <c:axId val="224515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57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432</c:v>
                </c:pt>
                <c:pt idx="5">
                  <c:v>414</c:v>
                </c:pt>
                <c:pt idx="8">
                  <c:v>413</c:v>
                </c:pt>
                <c:pt idx="11">
                  <c:v>403</c:v>
                </c:pt>
                <c:pt idx="14">
                  <c:v>428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2</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85</c:v>
                </c:pt>
                <c:pt idx="3">
                  <c:v>83</c:v>
                </c:pt>
                <c:pt idx="6">
                  <c:v>82</c:v>
                </c:pt>
                <c:pt idx="9">
                  <c:v>78</c:v>
                </c:pt>
                <c:pt idx="12">
                  <c:v>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523</c:v>
                </c:pt>
                <c:pt idx="3">
                  <c:v>512</c:v>
                </c:pt>
                <c:pt idx="6">
                  <c:v>439</c:v>
                </c:pt>
                <c:pt idx="9">
                  <c:v>343</c:v>
                </c:pt>
                <c:pt idx="12">
                  <c:v>377</c:v>
                </c:pt>
              </c:numCache>
            </c:numRef>
          </c:val>
        </c:ser>
        <c:dLbls>
          <c:showLegendKey val="0"/>
          <c:showVal val="0"/>
          <c:showCatName val="0"/>
          <c:showSerName val="0"/>
          <c:showPercent val="0"/>
          <c:showBubbleSize val="0"/>
        </c:dLbls>
        <c:gapWidth val="100"/>
        <c:overlap val="100"/>
        <c:axId val="245774232"/>
        <c:axId val="245774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177</c:v>
                </c:pt>
                <c:pt idx="2">
                  <c:v>#N/A</c:v>
                </c:pt>
                <c:pt idx="3">
                  <c:v>#N/A</c:v>
                </c:pt>
                <c:pt idx="4">
                  <c:v>183</c:v>
                </c:pt>
                <c:pt idx="5">
                  <c:v>#N/A</c:v>
                </c:pt>
                <c:pt idx="6">
                  <c:v>#N/A</c:v>
                </c:pt>
                <c:pt idx="7">
                  <c:v>110</c:v>
                </c:pt>
                <c:pt idx="8">
                  <c:v>#N/A</c:v>
                </c:pt>
                <c:pt idx="9">
                  <c:v>#N/A</c:v>
                </c:pt>
                <c:pt idx="10">
                  <c:v>19</c:v>
                </c:pt>
                <c:pt idx="11">
                  <c:v>#N/A</c:v>
                </c:pt>
                <c:pt idx="12">
                  <c:v>#N/A</c:v>
                </c:pt>
                <c:pt idx="13">
                  <c:v>28</c:v>
                </c:pt>
                <c:pt idx="14">
                  <c:v>#N/A</c:v>
                </c:pt>
              </c:numCache>
            </c:numRef>
          </c:val>
          <c:smooth val="0"/>
        </c:ser>
        <c:dLbls>
          <c:showLegendKey val="0"/>
          <c:showVal val="0"/>
          <c:showCatName val="0"/>
          <c:showSerName val="0"/>
          <c:showPercent val="0"/>
          <c:showBubbleSize val="0"/>
        </c:dLbls>
        <c:marker val="1"/>
        <c:smooth val="0"/>
        <c:axId val="245774232"/>
        <c:axId val="245774616"/>
      </c:lineChart>
      <c:catAx>
        <c:axId val="24577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774616"/>
        <c:crosses val="autoZero"/>
        <c:auto val="1"/>
        <c:lblAlgn val="ctr"/>
        <c:lblOffset val="100"/>
        <c:tickLblSkip val="1"/>
        <c:tickMarkSkip val="1"/>
        <c:noMultiLvlLbl val="0"/>
      </c:catAx>
      <c:valAx>
        <c:axId val="245774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77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3468</c:v>
                </c:pt>
                <c:pt idx="5">
                  <c:v>3467</c:v>
                </c:pt>
                <c:pt idx="8">
                  <c:v>3539</c:v>
                </c:pt>
                <c:pt idx="11">
                  <c:v>3782</c:v>
                </c:pt>
                <c:pt idx="14">
                  <c:v>4001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3596</c:v>
                </c:pt>
                <c:pt idx="5">
                  <c:v>3662</c:v>
                </c:pt>
                <c:pt idx="8">
                  <c:v>3856</c:v>
                </c:pt>
                <c:pt idx="11">
                  <c:v>4070</c:v>
                </c:pt>
                <c:pt idx="14">
                  <c:v>4283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668</c:v>
                </c:pt>
                <c:pt idx="3">
                  <c:v>496</c:v>
                </c:pt>
                <c:pt idx="6">
                  <c:v>832</c:v>
                </c:pt>
                <c:pt idx="9">
                  <c:v>797</c:v>
                </c:pt>
                <c:pt idx="12">
                  <c:v>772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598</c:v>
                </c:pt>
                <c:pt idx="3">
                  <c:v>536</c:v>
                </c:pt>
                <c:pt idx="6">
                  <c:v>485</c:v>
                </c:pt>
                <c:pt idx="9">
                  <c:v>443</c:v>
                </c:pt>
                <c:pt idx="12">
                  <c:v>395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2961</c:v>
                </c:pt>
                <c:pt idx="3">
                  <c:v>2805</c:v>
                </c:pt>
                <c:pt idx="6">
                  <c:v>2941</c:v>
                </c:pt>
                <c:pt idx="9">
                  <c:v>3376</c:v>
                </c:pt>
                <c:pt idx="12">
                  <c:v>3784</c:v>
                </c:pt>
              </c:numCache>
            </c:numRef>
          </c:val>
        </c:ser>
        <c:dLbls>
          <c:showLegendKey val="0"/>
          <c:showVal val="0"/>
          <c:showCatName val="0"/>
          <c:showSerName val="0"/>
          <c:showPercent val="0"/>
          <c:showBubbleSize val="0"/>
        </c:dLbls>
        <c:gapWidth val="100"/>
        <c:overlap val="100"/>
        <c:axId val="224474704"/>
        <c:axId val="24550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4474704"/>
        <c:axId val="245505504"/>
      </c:lineChart>
      <c:catAx>
        <c:axId val="22447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505504"/>
        <c:crosses val="autoZero"/>
        <c:auto val="1"/>
        <c:lblAlgn val="ctr"/>
        <c:lblOffset val="100"/>
        <c:tickLblSkip val="1"/>
        <c:tickMarkSkip val="1"/>
        <c:noMultiLvlLbl val="0"/>
      </c:catAx>
      <c:valAx>
        <c:axId val="24550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7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北海道和寒町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3,768
3,760
224.83
4,918,260
4,771,045
146,046
2,836,962
3,784,135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人口減少と高齢化率の上昇により就業者の減と、和寒町としての基幹産業が農業以外にないこと等から、類似団体平均を下回っている。今後とも行政の効率化に努め、財政の健全化を図る。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起債償還が進んでいることなどから、類似団体平均は下回っている。</a:t>
          </a:r>
          <a:endParaRPr kumimoji="1" lang="en-US" altLang="ja-JP" sz="1300">
            <a:latin typeface="ＭＳ Ｐゴシック"/>
          </a:endParaRPr>
        </a:p>
        <a:p>
          <a:r>
            <a:rPr kumimoji="1" lang="ja-JP" altLang="en-US" sz="1300">
              <a:latin typeface="ＭＳ Ｐゴシック"/>
            </a:rPr>
            <a:t>　今後もこの水準を維持し、財政の健全化を図る。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127000</xdr:rowOff>
    </xdr:from>
    <xdr:to>
      <xdr:col>7</xdr:col>
      <xdr:colOff>152400</xdr:colOff>
      <xdr:row>59</xdr:row>
      <xdr:rowOff>48623</xdr:rowOff>
    </xdr:to>
    <xdr:cxnSp macro="">
      <xdr:nvCxnSpPr>
        <xdr:cNvPr id="134" name="直線コネクタ 133"/>
        <xdr:cNvCxnSpPr/>
      </xdr:nvCxnSpPr>
      <xdr:spPr>
        <a:xfrm>
          <a:off x="4114800" y="1007110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127000</xdr:rowOff>
    </xdr:from>
    <xdr:to>
      <xdr:col>6</xdr:col>
      <xdr:colOff>0</xdr:colOff>
      <xdr:row>59</xdr:row>
      <xdr:rowOff>141696</xdr:rowOff>
    </xdr:to>
    <xdr:cxnSp macro="">
      <xdr:nvCxnSpPr>
        <xdr:cNvPr id="137" name="直線コネクタ 136"/>
        <xdr:cNvCxnSpPr/>
      </xdr:nvCxnSpPr>
      <xdr:spPr>
        <a:xfrm flipV="1">
          <a:off x="3225800" y="1007110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45176</xdr:rowOff>
    </xdr:from>
    <xdr:to>
      <xdr:col>4</xdr:col>
      <xdr:colOff>482600</xdr:colOff>
      <xdr:row>59</xdr:row>
      <xdr:rowOff>141696</xdr:rowOff>
    </xdr:to>
    <xdr:cxnSp macro="">
      <xdr:nvCxnSpPr>
        <xdr:cNvPr id="140" name="直線コネクタ 139"/>
        <xdr:cNvCxnSpPr/>
      </xdr:nvCxnSpPr>
      <xdr:spPr>
        <a:xfrm>
          <a:off x="2336800" y="101607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45176</xdr:rowOff>
    </xdr:from>
    <xdr:to>
      <xdr:col>3</xdr:col>
      <xdr:colOff>279400</xdr:colOff>
      <xdr:row>60</xdr:row>
      <xdr:rowOff>59872</xdr:rowOff>
    </xdr:to>
    <xdr:cxnSp macro="">
      <xdr:nvCxnSpPr>
        <xdr:cNvPr id="143" name="直線コネクタ 142"/>
        <xdr:cNvCxnSpPr/>
      </xdr:nvCxnSpPr>
      <xdr:spPr>
        <a:xfrm flipV="1">
          <a:off x="1447800" y="10160726"/>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169273</xdr:rowOff>
    </xdr:from>
    <xdr:to>
      <xdr:col>7</xdr:col>
      <xdr:colOff>203200</xdr:colOff>
      <xdr:row>59</xdr:row>
      <xdr:rowOff>99423</xdr:rowOff>
    </xdr:to>
    <xdr:sp macro="" textlink="">
      <xdr:nvSpPr>
        <xdr:cNvPr id="153" name="円/楕円 152"/>
        <xdr:cNvSpPr/>
      </xdr:nvSpPr>
      <xdr:spPr>
        <a:xfrm>
          <a:off x="49022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14350</xdr:rowOff>
    </xdr:from>
    <xdr:ext cx="762000" cy="259045"/>
    <xdr:sp macro="" textlink="">
      <xdr:nvSpPr>
        <xdr:cNvPr id="154" name="財政構造の弾力性該当値テキスト"/>
        <xdr:cNvSpPr txBox="1"/>
      </xdr:nvSpPr>
      <xdr:spPr>
        <a:xfrm>
          <a:off x="5041900" y="99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76200</xdr:rowOff>
    </xdr:from>
    <xdr:to>
      <xdr:col>6</xdr:col>
      <xdr:colOff>50800</xdr:colOff>
      <xdr:row>59</xdr:row>
      <xdr:rowOff>6350</xdr:rowOff>
    </xdr:to>
    <xdr:sp macro="" textlink="">
      <xdr:nvSpPr>
        <xdr:cNvPr id="155" name="円/楕円 154"/>
        <xdr:cNvSpPr/>
      </xdr:nvSpPr>
      <xdr:spPr>
        <a:xfrm>
          <a:off x="406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16527</xdr:rowOff>
    </xdr:from>
    <xdr:ext cx="736600" cy="259045"/>
    <xdr:sp macro="" textlink="">
      <xdr:nvSpPr>
        <xdr:cNvPr id="156" name="テキスト ボックス 155"/>
        <xdr:cNvSpPr txBox="1"/>
      </xdr:nvSpPr>
      <xdr:spPr>
        <a:xfrm>
          <a:off x="3733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90896</xdr:rowOff>
    </xdr:from>
    <xdr:to>
      <xdr:col>4</xdr:col>
      <xdr:colOff>533400</xdr:colOff>
      <xdr:row>60</xdr:row>
      <xdr:rowOff>21046</xdr:rowOff>
    </xdr:to>
    <xdr:sp macro="" textlink="">
      <xdr:nvSpPr>
        <xdr:cNvPr id="157" name="円/楕円 156"/>
        <xdr:cNvSpPr/>
      </xdr:nvSpPr>
      <xdr:spPr>
        <a:xfrm>
          <a:off x="3175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31223</xdr:rowOff>
    </xdr:from>
    <xdr:ext cx="762000" cy="259045"/>
    <xdr:sp macro="" textlink="">
      <xdr:nvSpPr>
        <xdr:cNvPr id="158" name="テキスト ボックス 157"/>
        <xdr:cNvSpPr txBox="1"/>
      </xdr:nvSpPr>
      <xdr:spPr>
        <a:xfrm>
          <a:off x="2844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165826</xdr:rowOff>
    </xdr:from>
    <xdr:to>
      <xdr:col>3</xdr:col>
      <xdr:colOff>330200</xdr:colOff>
      <xdr:row>59</xdr:row>
      <xdr:rowOff>95976</xdr:rowOff>
    </xdr:to>
    <xdr:sp macro="" textlink="">
      <xdr:nvSpPr>
        <xdr:cNvPr id="159" name="円/楕円 158"/>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106153</xdr:rowOff>
    </xdr:from>
    <xdr:ext cx="762000" cy="259045"/>
    <xdr:sp macro="" textlink="">
      <xdr:nvSpPr>
        <xdr:cNvPr id="160" name="テキスト ボックス 159"/>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9072</xdr:rowOff>
    </xdr:from>
    <xdr:to>
      <xdr:col>2</xdr:col>
      <xdr:colOff>127000</xdr:colOff>
      <xdr:row>60</xdr:row>
      <xdr:rowOff>110672</xdr:rowOff>
    </xdr:to>
    <xdr:sp macro="" textlink="">
      <xdr:nvSpPr>
        <xdr:cNvPr id="161" name="円/楕円 160"/>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120849</xdr:rowOff>
    </xdr:from>
    <xdr:ext cx="762000" cy="259045"/>
    <xdr:sp macro="" textlink="">
      <xdr:nvSpPr>
        <xdr:cNvPr id="162" name="テキスト ボックス 161"/>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[331,822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職員数の抑制により平均値を下回っている。</a:t>
          </a:r>
          <a:endParaRPr kumimoji="1" lang="en-US" altLang="ja-JP" sz="1300">
            <a:latin typeface="ＭＳ Ｐゴシック"/>
          </a:endParaRPr>
        </a:p>
        <a:p>
          <a:r>
            <a:rPr kumimoji="1" lang="ja-JP" altLang="en-US" sz="1300">
              <a:latin typeface="ＭＳ Ｐゴシック"/>
            </a:rPr>
            <a:t>　行政サービスとのバランスを考慮しながら財政運営に努める。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166300</xdr:rowOff>
    </xdr:from>
    <xdr:to>
      <xdr:col>7</xdr:col>
      <xdr:colOff>152400</xdr:colOff>
      <xdr:row>83</xdr:row>
      <xdr:rowOff>15143</xdr:rowOff>
    </xdr:to>
    <xdr:cxnSp macro="">
      <xdr:nvCxnSpPr>
        <xdr:cNvPr id="196" name="直線コネクタ 195"/>
        <xdr:cNvCxnSpPr/>
      </xdr:nvCxnSpPr>
      <xdr:spPr>
        <a:xfrm>
          <a:off x="4114800" y="14225200"/>
          <a:ext cx="838200" cy="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158669</xdr:rowOff>
    </xdr:from>
    <xdr:to>
      <xdr:col>6</xdr:col>
      <xdr:colOff>0</xdr:colOff>
      <xdr:row>82</xdr:row>
      <xdr:rowOff>166300</xdr:rowOff>
    </xdr:to>
    <xdr:cxnSp macro="">
      <xdr:nvCxnSpPr>
        <xdr:cNvPr id="199" name="直線コネクタ 198"/>
        <xdr:cNvCxnSpPr/>
      </xdr:nvCxnSpPr>
      <xdr:spPr>
        <a:xfrm>
          <a:off x="3225800" y="14217569"/>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140184</xdr:rowOff>
    </xdr:from>
    <xdr:to>
      <xdr:col>4</xdr:col>
      <xdr:colOff>482600</xdr:colOff>
      <xdr:row>82</xdr:row>
      <xdr:rowOff>158669</xdr:rowOff>
    </xdr:to>
    <xdr:cxnSp macro="">
      <xdr:nvCxnSpPr>
        <xdr:cNvPr id="202" name="直線コネクタ 201"/>
        <xdr:cNvCxnSpPr/>
      </xdr:nvCxnSpPr>
      <xdr:spPr>
        <a:xfrm>
          <a:off x="2336800" y="14199084"/>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140184</xdr:rowOff>
    </xdr:from>
    <xdr:to>
      <xdr:col>3</xdr:col>
      <xdr:colOff>279400</xdr:colOff>
      <xdr:row>82</xdr:row>
      <xdr:rowOff>146507</xdr:rowOff>
    </xdr:to>
    <xdr:cxnSp macro="">
      <xdr:nvCxnSpPr>
        <xdr:cNvPr id="205" name="直線コネクタ 204"/>
        <xdr:cNvCxnSpPr/>
      </xdr:nvCxnSpPr>
      <xdr:spPr>
        <a:xfrm flipV="1">
          <a:off x="1447800" y="14199084"/>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135793</xdr:rowOff>
    </xdr:from>
    <xdr:to>
      <xdr:col>7</xdr:col>
      <xdr:colOff>203200</xdr:colOff>
      <xdr:row>83</xdr:row>
      <xdr:rowOff>65943</xdr:rowOff>
    </xdr:to>
    <xdr:sp macro="" textlink="">
      <xdr:nvSpPr>
        <xdr:cNvPr id="215" name="円/楕円 214"/>
        <xdr:cNvSpPr/>
      </xdr:nvSpPr>
      <xdr:spPr>
        <a:xfrm>
          <a:off x="4902200" y="141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152320</xdr:rowOff>
    </xdr:from>
    <xdr:ext cx="762000" cy="259045"/>
    <xdr:sp macro="" textlink="">
      <xdr:nvSpPr>
        <xdr:cNvPr id="216" name="人件費・物件費等の状況該当値テキスト"/>
        <xdr:cNvSpPr txBox="1"/>
      </xdr:nvSpPr>
      <xdr:spPr>
        <a:xfrm>
          <a:off x="5041900" y="1403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331,822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115500</xdr:rowOff>
    </xdr:from>
    <xdr:to>
      <xdr:col>6</xdr:col>
      <xdr:colOff>50800</xdr:colOff>
      <xdr:row>83</xdr:row>
      <xdr:rowOff>45650</xdr:rowOff>
    </xdr:to>
    <xdr:sp macro="" textlink="">
      <xdr:nvSpPr>
        <xdr:cNvPr id="217" name="円/楕円 216"/>
        <xdr:cNvSpPr/>
      </xdr:nvSpPr>
      <xdr:spPr>
        <a:xfrm>
          <a:off x="4064000" y="141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55827</xdr:rowOff>
    </xdr:from>
    <xdr:ext cx="736600" cy="259045"/>
    <xdr:sp macro="" textlink="">
      <xdr:nvSpPr>
        <xdr:cNvPr id="218" name="テキスト ボックス 217"/>
        <xdr:cNvSpPr txBox="1"/>
      </xdr:nvSpPr>
      <xdr:spPr>
        <a:xfrm>
          <a:off x="3733800" y="1394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316,684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107869</xdr:rowOff>
    </xdr:from>
    <xdr:to>
      <xdr:col>4</xdr:col>
      <xdr:colOff>533400</xdr:colOff>
      <xdr:row>83</xdr:row>
      <xdr:rowOff>38019</xdr:rowOff>
    </xdr:to>
    <xdr:sp macro="" textlink="">
      <xdr:nvSpPr>
        <xdr:cNvPr id="219" name="円/楕円 218"/>
        <xdr:cNvSpPr/>
      </xdr:nvSpPr>
      <xdr:spPr>
        <a:xfrm>
          <a:off x="3175000" y="141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48196</xdr:rowOff>
    </xdr:from>
    <xdr:ext cx="762000" cy="259045"/>
    <xdr:sp macro="" textlink="">
      <xdr:nvSpPr>
        <xdr:cNvPr id="220" name="テキスト ボックス 219"/>
        <xdr:cNvSpPr txBox="1"/>
      </xdr:nvSpPr>
      <xdr:spPr>
        <a:xfrm>
          <a:off x="2844800" y="139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310,992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89384</xdr:rowOff>
    </xdr:from>
    <xdr:to>
      <xdr:col>3</xdr:col>
      <xdr:colOff>330200</xdr:colOff>
      <xdr:row>83</xdr:row>
      <xdr:rowOff>19534</xdr:rowOff>
    </xdr:to>
    <xdr:sp macro="" textlink="">
      <xdr:nvSpPr>
        <xdr:cNvPr id="221" name="円/楕円 220"/>
        <xdr:cNvSpPr/>
      </xdr:nvSpPr>
      <xdr:spPr>
        <a:xfrm>
          <a:off x="2286000" y="141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29711</xdr:rowOff>
    </xdr:from>
    <xdr:ext cx="762000" cy="259045"/>
    <xdr:sp macro="" textlink="">
      <xdr:nvSpPr>
        <xdr:cNvPr id="222" name="テキスト ボックス 221"/>
        <xdr:cNvSpPr txBox="1"/>
      </xdr:nvSpPr>
      <xdr:spPr>
        <a:xfrm>
          <a:off x="1955800" y="1391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95707</xdr:rowOff>
    </xdr:from>
    <xdr:to>
      <xdr:col>2</xdr:col>
      <xdr:colOff>127000</xdr:colOff>
      <xdr:row>83</xdr:row>
      <xdr:rowOff>25857</xdr:rowOff>
    </xdr:to>
    <xdr:sp macro="" textlink="">
      <xdr:nvSpPr>
        <xdr:cNvPr id="223" name="円/楕円 222"/>
        <xdr:cNvSpPr/>
      </xdr:nvSpPr>
      <xdr:spPr>
        <a:xfrm>
          <a:off x="1397000" y="141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36034</xdr:rowOff>
    </xdr:from>
    <xdr:ext cx="762000" cy="259045"/>
    <xdr:sp macro="" textlink="">
      <xdr:nvSpPr>
        <xdr:cNvPr id="224" name="テキスト ボックス 223"/>
        <xdr:cNvSpPr txBox="1"/>
      </xdr:nvSpPr>
      <xdr:spPr>
        <a:xfrm>
          <a:off x="1066800" y="139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類似団体上回っており、適正化を図っていく。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42757</xdr:rowOff>
    </xdr:from>
    <xdr:to>
      <xdr:col>24</xdr:col>
      <xdr:colOff>558800</xdr:colOff>
      <xdr:row>89</xdr:row>
      <xdr:rowOff>29634</xdr:rowOff>
    </xdr:to>
    <xdr:cxnSp macro="">
      <xdr:nvCxnSpPr>
        <xdr:cNvPr id="258" name="直線コネクタ 257"/>
        <xdr:cNvCxnSpPr/>
      </xdr:nvCxnSpPr>
      <xdr:spPr>
        <a:xfrm flipV="1">
          <a:off x="16179800" y="14958907"/>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1482</xdr:rowOff>
    </xdr:from>
    <xdr:to>
      <xdr:col>23</xdr:col>
      <xdr:colOff>406400</xdr:colOff>
      <xdr:row>89</xdr:row>
      <xdr:rowOff>29634</xdr:rowOff>
    </xdr:to>
    <xdr:cxnSp macro="">
      <xdr:nvCxnSpPr>
        <xdr:cNvPr id="261" name="直線コネクタ 260"/>
        <xdr:cNvCxnSpPr/>
      </xdr:nvCxnSpPr>
      <xdr:spPr>
        <a:xfrm>
          <a:off x="15290800" y="1526053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6562</xdr:rowOff>
    </xdr:from>
    <xdr:to>
      <xdr:col>22</xdr:col>
      <xdr:colOff>203200</xdr:colOff>
      <xdr:row>89</xdr:row>
      <xdr:rowOff>1482</xdr:rowOff>
    </xdr:to>
    <xdr:cxnSp macro="">
      <xdr:nvCxnSpPr>
        <xdr:cNvPr id="264" name="直線コネクタ 263"/>
        <xdr:cNvCxnSpPr/>
      </xdr:nvCxnSpPr>
      <xdr:spPr>
        <a:xfrm>
          <a:off x="14401800" y="1492271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153882</xdr:rowOff>
    </xdr:from>
    <xdr:to>
      <xdr:col>21</xdr:col>
      <xdr:colOff>0</xdr:colOff>
      <xdr:row>87</xdr:row>
      <xdr:rowOff>6562</xdr:rowOff>
    </xdr:to>
    <xdr:cxnSp macro="">
      <xdr:nvCxnSpPr>
        <xdr:cNvPr id="267" name="直線コネクタ 266"/>
        <xdr:cNvCxnSpPr/>
      </xdr:nvCxnSpPr>
      <xdr:spPr>
        <a:xfrm>
          <a:off x="13512800" y="148985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163407</xdr:rowOff>
    </xdr:from>
    <xdr:to>
      <xdr:col>24</xdr:col>
      <xdr:colOff>609600</xdr:colOff>
      <xdr:row>87</xdr:row>
      <xdr:rowOff>93557</xdr:rowOff>
    </xdr:to>
    <xdr:sp macro="" textlink="">
      <xdr:nvSpPr>
        <xdr:cNvPr id="277" name="円/楕円 276"/>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135484</xdr:rowOff>
    </xdr:from>
    <xdr:ext cx="762000" cy="259045"/>
    <xdr:sp macro="" textlink="">
      <xdr:nvSpPr>
        <xdr:cNvPr id="278"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150284</xdr:rowOff>
    </xdr:from>
    <xdr:to>
      <xdr:col>23</xdr:col>
      <xdr:colOff>457200</xdr:colOff>
      <xdr:row>89</xdr:row>
      <xdr:rowOff>80434</xdr:rowOff>
    </xdr:to>
    <xdr:sp macro="" textlink="">
      <xdr:nvSpPr>
        <xdr:cNvPr id="279" name="円/楕円 278"/>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65211</xdr:rowOff>
    </xdr:from>
    <xdr:ext cx="736600" cy="259045"/>
    <xdr:sp macro="" textlink="">
      <xdr:nvSpPr>
        <xdr:cNvPr id="280" name="テキスト ボックス 279"/>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122132</xdr:rowOff>
    </xdr:from>
    <xdr:to>
      <xdr:col>22</xdr:col>
      <xdr:colOff>254000</xdr:colOff>
      <xdr:row>89</xdr:row>
      <xdr:rowOff>52282</xdr:rowOff>
    </xdr:to>
    <xdr:sp macro="" textlink="">
      <xdr:nvSpPr>
        <xdr:cNvPr id="281" name="円/楕円 280"/>
        <xdr:cNvSpPr/>
      </xdr:nvSpPr>
      <xdr:spPr>
        <a:xfrm>
          <a:off x="15240000" y="152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37059</xdr:rowOff>
    </xdr:from>
    <xdr:ext cx="762000" cy="259045"/>
    <xdr:sp macro="" textlink="">
      <xdr:nvSpPr>
        <xdr:cNvPr id="282" name="テキスト ボックス 281"/>
        <xdr:cNvSpPr txBox="1"/>
      </xdr:nvSpPr>
      <xdr:spPr>
        <a:xfrm>
          <a:off x="14909800" y="1529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127212</xdr:rowOff>
    </xdr:from>
    <xdr:to>
      <xdr:col>21</xdr:col>
      <xdr:colOff>50800</xdr:colOff>
      <xdr:row>87</xdr:row>
      <xdr:rowOff>57362</xdr:rowOff>
    </xdr:to>
    <xdr:sp macro="" textlink="">
      <xdr:nvSpPr>
        <xdr:cNvPr id="283" name="円/楕円 282"/>
        <xdr:cNvSpPr/>
      </xdr:nvSpPr>
      <xdr:spPr>
        <a:xfrm>
          <a:off x="143510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42139</xdr:rowOff>
    </xdr:from>
    <xdr:ext cx="762000" cy="259045"/>
    <xdr:sp macro="" textlink="">
      <xdr:nvSpPr>
        <xdr:cNvPr id="284" name="テキスト ボックス 283"/>
        <xdr:cNvSpPr txBox="1"/>
      </xdr:nvSpPr>
      <xdr:spPr>
        <a:xfrm>
          <a:off x="14020800" y="1495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103082</xdr:rowOff>
    </xdr:from>
    <xdr:to>
      <xdr:col>19</xdr:col>
      <xdr:colOff>533400</xdr:colOff>
      <xdr:row>87</xdr:row>
      <xdr:rowOff>33232</xdr:rowOff>
    </xdr:to>
    <xdr:sp macro="" textlink="">
      <xdr:nvSpPr>
        <xdr:cNvPr id="285" name="円/楕円 284"/>
        <xdr:cNvSpPr/>
      </xdr:nvSpPr>
      <xdr:spPr>
        <a:xfrm>
          <a:off x="134620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18009</xdr:rowOff>
    </xdr:from>
    <xdr:ext cx="762000" cy="259045"/>
    <xdr:sp macro="" textlink="">
      <xdr:nvSpPr>
        <xdr:cNvPr id="286" name="テキスト ボックス 285"/>
        <xdr:cNvSpPr txBox="1"/>
      </xdr:nvSpPr>
      <xdr:spPr>
        <a:xfrm>
          <a:off x="13131800" y="1493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住民サービスを低下させることなく、バランスを考慮しながら適正な定員の管理を進めていく。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66777</xdr:rowOff>
    </xdr:from>
    <xdr:to>
      <xdr:col>24</xdr:col>
      <xdr:colOff>558800</xdr:colOff>
      <xdr:row>61</xdr:row>
      <xdr:rowOff>73775</xdr:rowOff>
    </xdr:to>
    <xdr:cxnSp macro="">
      <xdr:nvCxnSpPr>
        <xdr:cNvPr id="318" name="直線コネクタ 317"/>
        <xdr:cNvCxnSpPr/>
      </xdr:nvCxnSpPr>
      <xdr:spPr>
        <a:xfrm>
          <a:off x="16179800" y="10525227"/>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39268</xdr:rowOff>
    </xdr:from>
    <xdr:to>
      <xdr:col>23</xdr:col>
      <xdr:colOff>406400</xdr:colOff>
      <xdr:row>61</xdr:row>
      <xdr:rowOff>66777</xdr:rowOff>
    </xdr:to>
    <xdr:cxnSp macro="">
      <xdr:nvCxnSpPr>
        <xdr:cNvPr id="321" name="直線コネクタ 320"/>
        <xdr:cNvCxnSpPr/>
      </xdr:nvCxnSpPr>
      <xdr:spPr>
        <a:xfrm>
          <a:off x="15290800" y="10497718"/>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16104</xdr:rowOff>
    </xdr:from>
    <xdr:to>
      <xdr:col>22</xdr:col>
      <xdr:colOff>203200</xdr:colOff>
      <xdr:row>61</xdr:row>
      <xdr:rowOff>39268</xdr:rowOff>
    </xdr:to>
    <xdr:cxnSp macro="">
      <xdr:nvCxnSpPr>
        <xdr:cNvPr id="324" name="直線コネクタ 323"/>
        <xdr:cNvCxnSpPr/>
      </xdr:nvCxnSpPr>
      <xdr:spPr>
        <a:xfrm>
          <a:off x="14401800" y="1047455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419</xdr:rowOff>
    </xdr:from>
    <xdr:to>
      <xdr:col>21</xdr:col>
      <xdr:colOff>0</xdr:colOff>
      <xdr:row>61</xdr:row>
      <xdr:rowOff>16104</xdr:rowOff>
    </xdr:to>
    <xdr:cxnSp macro="">
      <xdr:nvCxnSpPr>
        <xdr:cNvPr id="327" name="直線コネクタ 326"/>
        <xdr:cNvCxnSpPr/>
      </xdr:nvCxnSpPr>
      <xdr:spPr>
        <a:xfrm>
          <a:off x="13512800" y="10458869"/>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22975</xdr:rowOff>
    </xdr:from>
    <xdr:to>
      <xdr:col>24</xdr:col>
      <xdr:colOff>609600</xdr:colOff>
      <xdr:row>61</xdr:row>
      <xdr:rowOff>124575</xdr:rowOff>
    </xdr:to>
    <xdr:sp macro="" textlink="">
      <xdr:nvSpPr>
        <xdr:cNvPr id="337" name="円/楕円 336"/>
        <xdr:cNvSpPr/>
      </xdr:nvSpPr>
      <xdr:spPr>
        <a:xfrm>
          <a:off x="16967200" y="10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39502</xdr:rowOff>
    </xdr:from>
    <xdr:ext cx="762000" cy="259045"/>
    <xdr:sp macro="" textlink="">
      <xdr:nvSpPr>
        <xdr:cNvPr id="338" name="定員管理の状況該当値テキスト"/>
        <xdr:cNvSpPr txBox="1"/>
      </xdr:nvSpPr>
      <xdr:spPr>
        <a:xfrm>
          <a:off x="17106900" y="1032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15977</xdr:rowOff>
    </xdr:from>
    <xdr:to>
      <xdr:col>23</xdr:col>
      <xdr:colOff>457200</xdr:colOff>
      <xdr:row>61</xdr:row>
      <xdr:rowOff>117577</xdr:rowOff>
    </xdr:to>
    <xdr:sp macro="" textlink="">
      <xdr:nvSpPr>
        <xdr:cNvPr id="339" name="円/楕円 338"/>
        <xdr:cNvSpPr/>
      </xdr:nvSpPr>
      <xdr:spPr>
        <a:xfrm>
          <a:off x="16129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127754</xdr:rowOff>
    </xdr:from>
    <xdr:ext cx="736600" cy="259045"/>
    <xdr:sp macro="" textlink="">
      <xdr:nvSpPr>
        <xdr:cNvPr id="340" name="テキスト ボックス 339"/>
        <xdr:cNvSpPr txBox="1"/>
      </xdr:nvSpPr>
      <xdr:spPr>
        <a:xfrm>
          <a:off x="15798800" y="1024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159918</xdr:rowOff>
    </xdr:from>
    <xdr:to>
      <xdr:col>22</xdr:col>
      <xdr:colOff>254000</xdr:colOff>
      <xdr:row>61</xdr:row>
      <xdr:rowOff>90068</xdr:rowOff>
    </xdr:to>
    <xdr:sp macro="" textlink="">
      <xdr:nvSpPr>
        <xdr:cNvPr id="341" name="円/楕円 340"/>
        <xdr:cNvSpPr/>
      </xdr:nvSpPr>
      <xdr:spPr>
        <a:xfrm>
          <a:off x="15240000" y="104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100245</xdr:rowOff>
    </xdr:from>
    <xdr:ext cx="762000" cy="259045"/>
    <xdr:sp macro="" textlink="">
      <xdr:nvSpPr>
        <xdr:cNvPr id="342" name="テキスト ボックス 341"/>
        <xdr:cNvSpPr txBox="1"/>
      </xdr:nvSpPr>
      <xdr:spPr>
        <a:xfrm>
          <a:off x="14909800" y="1021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136754</xdr:rowOff>
    </xdr:from>
    <xdr:to>
      <xdr:col>21</xdr:col>
      <xdr:colOff>50800</xdr:colOff>
      <xdr:row>61</xdr:row>
      <xdr:rowOff>66904</xdr:rowOff>
    </xdr:to>
    <xdr:sp macro="" textlink="">
      <xdr:nvSpPr>
        <xdr:cNvPr id="343" name="円/楕円 342"/>
        <xdr:cNvSpPr/>
      </xdr:nvSpPr>
      <xdr:spPr>
        <a:xfrm>
          <a:off x="14351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77081</xdr:rowOff>
    </xdr:from>
    <xdr:ext cx="762000" cy="259045"/>
    <xdr:sp macro="" textlink="">
      <xdr:nvSpPr>
        <xdr:cNvPr id="344" name="テキスト ボックス 343"/>
        <xdr:cNvSpPr txBox="1"/>
      </xdr:nvSpPr>
      <xdr:spPr>
        <a:xfrm>
          <a:off x="14020800" y="101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121069</xdr:rowOff>
    </xdr:from>
    <xdr:to>
      <xdr:col>19</xdr:col>
      <xdr:colOff>533400</xdr:colOff>
      <xdr:row>61</xdr:row>
      <xdr:rowOff>51219</xdr:rowOff>
    </xdr:to>
    <xdr:sp macro="" textlink="">
      <xdr:nvSpPr>
        <xdr:cNvPr id="345" name="円/楕円 344"/>
        <xdr:cNvSpPr/>
      </xdr:nvSpPr>
      <xdr:spPr>
        <a:xfrm>
          <a:off x="13462000" y="104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61396</xdr:rowOff>
    </xdr:from>
    <xdr:ext cx="762000" cy="259045"/>
    <xdr:sp macro="" textlink="">
      <xdr:nvSpPr>
        <xdr:cNvPr id="346" name="テキスト ボックス 345"/>
        <xdr:cNvSpPr txBox="1"/>
      </xdr:nvSpPr>
      <xdr:spPr>
        <a:xfrm>
          <a:off x="13131800" y="1017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起債償還が進んでいることから、比率は減少傾向にある。今後も起債の償還が進むので比率は減少する見込みとなる。</a:t>
          </a:r>
          <a:endParaRPr kumimoji="1" lang="en-US" altLang="ja-JP" sz="1300">
            <a:latin typeface="ＭＳ Ｐゴシック"/>
          </a:endParaRPr>
        </a:p>
        <a:p>
          <a:r>
            <a:rPr kumimoji="1" lang="ja-JP" altLang="en-US" sz="1300">
              <a:latin typeface="ＭＳ Ｐゴシック"/>
            </a:rPr>
            <a:t>　交付税補てん率の大きい起債を選択するなどし、健全な財政運営に努める。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163322</xdr:rowOff>
    </xdr:from>
    <xdr:to>
      <xdr:col>24</xdr:col>
      <xdr:colOff>558800</xdr:colOff>
      <xdr:row>40</xdr:row>
      <xdr:rowOff>93218</xdr:rowOff>
    </xdr:to>
    <xdr:cxnSp macro="">
      <xdr:nvCxnSpPr>
        <xdr:cNvPr id="377" name="直線コネクタ 376"/>
        <xdr:cNvCxnSpPr/>
      </xdr:nvCxnSpPr>
      <xdr:spPr>
        <a:xfrm flipV="1">
          <a:off x="16179800" y="684987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93218</xdr:rowOff>
    </xdr:from>
    <xdr:to>
      <xdr:col>23</xdr:col>
      <xdr:colOff>406400</xdr:colOff>
      <xdr:row>41</xdr:row>
      <xdr:rowOff>37592</xdr:rowOff>
    </xdr:to>
    <xdr:cxnSp macro="">
      <xdr:nvCxnSpPr>
        <xdr:cNvPr id="380" name="直線コネクタ 379"/>
        <xdr:cNvCxnSpPr/>
      </xdr:nvCxnSpPr>
      <xdr:spPr>
        <a:xfrm flipV="1">
          <a:off x="15290800" y="695121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100330</xdr:rowOff>
    </xdr:to>
    <xdr:cxnSp macro="">
      <xdr:nvCxnSpPr>
        <xdr:cNvPr id="383" name="直線コネクタ 382"/>
        <xdr:cNvCxnSpPr/>
      </xdr:nvCxnSpPr>
      <xdr:spPr>
        <a:xfrm flipV="1">
          <a:off x="14401800" y="706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129286</xdr:rowOff>
    </xdr:to>
    <xdr:cxnSp macro="">
      <xdr:nvCxnSpPr>
        <xdr:cNvPr id="386" name="直線コネクタ 385"/>
        <xdr:cNvCxnSpPr/>
      </xdr:nvCxnSpPr>
      <xdr:spPr>
        <a:xfrm flipV="1">
          <a:off x="13512800" y="712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112522</xdr:rowOff>
    </xdr:from>
    <xdr:to>
      <xdr:col>24</xdr:col>
      <xdr:colOff>609600</xdr:colOff>
      <xdr:row>40</xdr:row>
      <xdr:rowOff>42672</xdr:rowOff>
    </xdr:to>
    <xdr:sp macro="" textlink="">
      <xdr:nvSpPr>
        <xdr:cNvPr id="396" name="円/楕円 395"/>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129049</xdr:rowOff>
    </xdr:from>
    <xdr:ext cx="762000" cy="259045"/>
    <xdr:sp macro="" textlink="">
      <xdr:nvSpPr>
        <xdr:cNvPr id="397"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42418</xdr:rowOff>
    </xdr:from>
    <xdr:to>
      <xdr:col>23</xdr:col>
      <xdr:colOff>457200</xdr:colOff>
      <xdr:row>40</xdr:row>
      <xdr:rowOff>144018</xdr:rowOff>
    </xdr:to>
    <xdr:sp macro="" textlink="">
      <xdr:nvSpPr>
        <xdr:cNvPr id="398" name="円/楕円 397"/>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154195</xdr:rowOff>
    </xdr:from>
    <xdr:ext cx="736600" cy="259045"/>
    <xdr:sp macro="" textlink="">
      <xdr:nvSpPr>
        <xdr:cNvPr id="399" name="テキスト ボックス 398"/>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400" name="円/楕円 399"/>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401" name="テキスト ボックス 400"/>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2" name="円/楕円 40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3" name="テキスト ボックス 40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4" name="円/楕円 403"/>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405" name="テキスト ボックス 404"/>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将来負担額より充当可能財源等が多いため比率が算定されない。</a:t>
          </a:r>
          <a:endParaRPr kumimoji="1" lang="en-US" altLang="ja-JP" sz="1300">
            <a:latin typeface="ＭＳ Ｐゴシック"/>
          </a:endParaRPr>
        </a:p>
        <a:p>
          <a:r>
            <a:rPr kumimoji="1" lang="ja-JP" altLang="en-US" sz="1300">
              <a:latin typeface="ＭＳ Ｐゴシック"/>
            </a:rPr>
            <a:t>　今後もこの水準を継続し、健全な財政運営に努める。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北海道和寒町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3,768
3,760
224.83
4,918,260
4,771,045
146,046
2,836,962
3,784,135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職員数の抑制により平均値を下回っている。</a:t>
          </a:r>
          <a:endParaRPr kumimoji="1" lang="en-US" altLang="ja-JP" sz="1300">
            <a:latin typeface="ＭＳ Ｐゴシック"/>
          </a:endParaRPr>
        </a:p>
        <a:p>
          <a:r>
            <a:rPr kumimoji="1" lang="ja-JP" altLang="en-US" sz="1300">
              <a:latin typeface="ＭＳ Ｐゴシック"/>
            </a:rPr>
            <a:t>　行政サービスとのバランスを考慮しながら進めていきたい。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142240</xdr:rowOff>
    </xdr:from>
    <xdr:to>
      <xdr:col>7</xdr:col>
      <xdr:colOff>15875</xdr:colOff>
      <xdr:row>35</xdr:row>
      <xdr:rowOff>20320</xdr:rowOff>
    </xdr:to>
    <xdr:cxnSp macro="">
      <xdr:nvCxnSpPr>
        <xdr:cNvPr id="65" name="直線コネクタ 64"/>
        <xdr:cNvCxnSpPr/>
      </xdr:nvCxnSpPr>
      <xdr:spPr>
        <a:xfrm>
          <a:off x="3987800" y="59715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34</xdr:row>
      <xdr:rowOff>168910</xdr:rowOff>
    </xdr:to>
    <xdr:cxnSp macro="">
      <xdr:nvCxnSpPr>
        <xdr:cNvPr id="68" name="直線コネクタ 67"/>
        <xdr:cNvCxnSpPr/>
      </xdr:nvCxnSpPr>
      <xdr:spPr>
        <a:xfrm flipV="1">
          <a:off x="3098800" y="59715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130810</xdr:rowOff>
    </xdr:from>
    <xdr:to>
      <xdr:col>4</xdr:col>
      <xdr:colOff>346075</xdr:colOff>
      <xdr:row>34</xdr:row>
      <xdr:rowOff>168910</xdr:rowOff>
    </xdr:to>
    <xdr:cxnSp macro="">
      <xdr:nvCxnSpPr>
        <xdr:cNvPr id="71" name="直線コネクタ 70"/>
        <xdr:cNvCxnSpPr/>
      </xdr:nvCxnSpPr>
      <xdr:spPr>
        <a:xfrm>
          <a:off x="2209800" y="5960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130810</xdr:rowOff>
    </xdr:from>
    <xdr:to>
      <xdr:col>3</xdr:col>
      <xdr:colOff>142875</xdr:colOff>
      <xdr:row>35</xdr:row>
      <xdr:rowOff>62230</xdr:rowOff>
    </xdr:to>
    <xdr:cxnSp macro="">
      <xdr:nvCxnSpPr>
        <xdr:cNvPr id="74" name="直線コネクタ 73"/>
        <xdr:cNvCxnSpPr/>
      </xdr:nvCxnSpPr>
      <xdr:spPr>
        <a:xfrm flipV="1">
          <a:off x="1320800" y="59601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140970</xdr:rowOff>
    </xdr:from>
    <xdr:to>
      <xdr:col>7</xdr:col>
      <xdr:colOff>66675</xdr:colOff>
      <xdr:row>35</xdr:row>
      <xdr:rowOff>71120</xdr:rowOff>
    </xdr:to>
    <xdr:sp macro="" textlink="">
      <xdr:nvSpPr>
        <xdr:cNvPr id="84" name="円/楕円 83"/>
        <xdr:cNvSpPr/>
      </xdr:nvSpPr>
      <xdr:spPr>
        <a:xfrm>
          <a:off x="47752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157497</xdr:rowOff>
    </xdr:from>
    <xdr:ext cx="762000" cy="259045"/>
    <xdr:sp macro="" textlink="">
      <xdr:nvSpPr>
        <xdr:cNvPr id="85" name="人件費該当値テキスト"/>
        <xdr:cNvSpPr txBox="1"/>
      </xdr:nvSpPr>
      <xdr:spPr>
        <a:xfrm>
          <a:off x="49149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91440</xdr:rowOff>
    </xdr:from>
    <xdr:to>
      <xdr:col>5</xdr:col>
      <xdr:colOff>600075</xdr:colOff>
      <xdr:row>35</xdr:row>
      <xdr:rowOff>21590</xdr:rowOff>
    </xdr:to>
    <xdr:sp macro="" textlink="">
      <xdr:nvSpPr>
        <xdr:cNvPr id="86" name="円/楕円 85"/>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31767</xdr:rowOff>
    </xdr:from>
    <xdr:ext cx="736600" cy="259045"/>
    <xdr:sp macro="" textlink="">
      <xdr:nvSpPr>
        <xdr:cNvPr id="87" name="テキスト ボックス 86"/>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118110</xdr:rowOff>
    </xdr:from>
    <xdr:to>
      <xdr:col>4</xdr:col>
      <xdr:colOff>396875</xdr:colOff>
      <xdr:row>35</xdr:row>
      <xdr:rowOff>48260</xdr:rowOff>
    </xdr:to>
    <xdr:sp macro="" textlink="">
      <xdr:nvSpPr>
        <xdr:cNvPr id="88" name="円/楕円 87"/>
        <xdr:cNvSpPr/>
      </xdr:nvSpPr>
      <xdr:spPr>
        <a:xfrm>
          <a:off x="3048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58437</xdr:rowOff>
    </xdr:from>
    <xdr:ext cx="762000" cy="259045"/>
    <xdr:sp macro="" textlink="">
      <xdr:nvSpPr>
        <xdr:cNvPr id="89" name="テキスト ボックス 88"/>
        <xdr:cNvSpPr txBox="1"/>
      </xdr:nvSpPr>
      <xdr:spPr>
        <a:xfrm>
          <a:off x="2717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80010</xdr:rowOff>
    </xdr:from>
    <xdr:to>
      <xdr:col>3</xdr:col>
      <xdr:colOff>193675</xdr:colOff>
      <xdr:row>35</xdr:row>
      <xdr:rowOff>10160</xdr:rowOff>
    </xdr:to>
    <xdr:sp macro="" textlink="">
      <xdr:nvSpPr>
        <xdr:cNvPr id="90" name="円/楕円 89"/>
        <xdr:cNvSpPr/>
      </xdr:nvSpPr>
      <xdr:spPr>
        <a:xfrm>
          <a:off x="2159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20337</xdr:rowOff>
    </xdr:from>
    <xdr:ext cx="762000" cy="259045"/>
    <xdr:sp macro="" textlink="">
      <xdr:nvSpPr>
        <xdr:cNvPr id="91" name="テキスト ボックス 90"/>
        <xdr:cNvSpPr txBox="1"/>
      </xdr:nvSpPr>
      <xdr:spPr>
        <a:xfrm>
          <a:off x="1828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2" name="円/楕円 91"/>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3" name="テキスト ボックス 92"/>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職員の抑制を行い、その代替えとして臨時職員（物件費）へ移行したり、民間へ委託（物件費）するなどの要因により比率は高くなってしまっている。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152146</xdr:rowOff>
    </xdr:from>
    <xdr:to>
      <xdr:col>24</xdr:col>
      <xdr:colOff>31750</xdr:colOff>
      <xdr:row>18</xdr:row>
      <xdr:rowOff>35560</xdr:rowOff>
    </xdr:to>
    <xdr:cxnSp macro="">
      <xdr:nvCxnSpPr>
        <xdr:cNvPr id="124" name="直線コネクタ 123"/>
        <xdr:cNvCxnSpPr/>
      </xdr:nvCxnSpPr>
      <xdr:spPr>
        <a:xfrm>
          <a:off x="15671800" y="30667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152146</xdr:rowOff>
    </xdr:from>
    <xdr:to>
      <xdr:col>22</xdr:col>
      <xdr:colOff>565150</xdr:colOff>
      <xdr:row>18</xdr:row>
      <xdr:rowOff>8128</xdr:rowOff>
    </xdr:to>
    <xdr:cxnSp macro="">
      <xdr:nvCxnSpPr>
        <xdr:cNvPr id="127" name="直線コネクタ 126"/>
        <xdr:cNvCxnSpPr/>
      </xdr:nvCxnSpPr>
      <xdr:spPr>
        <a:xfrm flipV="1">
          <a:off x="14782800" y="3066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18</xdr:row>
      <xdr:rowOff>8128</xdr:rowOff>
    </xdr:to>
    <xdr:cxnSp macro="">
      <xdr:nvCxnSpPr>
        <xdr:cNvPr id="130" name="直線コネクタ 129"/>
        <xdr:cNvCxnSpPr/>
      </xdr:nvCxnSpPr>
      <xdr:spPr>
        <a:xfrm>
          <a:off x="13893800" y="29296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14986</xdr:rowOff>
    </xdr:from>
    <xdr:to>
      <xdr:col>20</xdr:col>
      <xdr:colOff>158750</xdr:colOff>
      <xdr:row>17</xdr:row>
      <xdr:rowOff>33274</xdr:rowOff>
    </xdr:to>
    <xdr:cxnSp macro="">
      <xdr:nvCxnSpPr>
        <xdr:cNvPr id="133" name="直線コネクタ 132"/>
        <xdr:cNvCxnSpPr/>
      </xdr:nvCxnSpPr>
      <xdr:spPr>
        <a:xfrm flipV="1">
          <a:off x="13004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3" name="円/楕円 142"/>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4"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101346</xdr:rowOff>
    </xdr:from>
    <xdr:to>
      <xdr:col>22</xdr:col>
      <xdr:colOff>615950</xdr:colOff>
      <xdr:row>18</xdr:row>
      <xdr:rowOff>31496</xdr:rowOff>
    </xdr:to>
    <xdr:sp macro="" textlink="">
      <xdr:nvSpPr>
        <xdr:cNvPr id="145" name="円/楕円 144"/>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16273</xdr:rowOff>
    </xdr:from>
    <xdr:ext cx="736600" cy="259045"/>
    <xdr:sp macro="" textlink="">
      <xdr:nvSpPr>
        <xdr:cNvPr id="146" name="テキスト ボックス 145"/>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128778</xdr:rowOff>
    </xdr:from>
    <xdr:to>
      <xdr:col>21</xdr:col>
      <xdr:colOff>412750</xdr:colOff>
      <xdr:row>18</xdr:row>
      <xdr:rowOff>58928</xdr:rowOff>
    </xdr:to>
    <xdr:sp macro="" textlink="">
      <xdr:nvSpPr>
        <xdr:cNvPr id="147" name="円/楕円 146"/>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43705</xdr:rowOff>
    </xdr:from>
    <xdr:ext cx="762000" cy="259045"/>
    <xdr:sp macro="" textlink="">
      <xdr:nvSpPr>
        <xdr:cNvPr id="148" name="テキスト ボックス 147"/>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49" name="円/楕円 148"/>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50563</xdr:rowOff>
    </xdr:from>
    <xdr:ext cx="762000" cy="259045"/>
    <xdr:sp macro="" textlink="">
      <xdr:nvSpPr>
        <xdr:cNvPr id="150" name="テキスト ボックス 149"/>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51" name="円/楕円 150"/>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52" name="テキスト ボックス 151"/>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少子化の進行により児童への支出が少なく、老人に対しては委託事業（物件費）で給付しているため扶助費は低い傾向にある。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86" name="直線コネクタ 185"/>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61685</xdr:rowOff>
    </xdr:to>
    <xdr:cxnSp macro="">
      <xdr:nvCxnSpPr>
        <xdr:cNvPr id="189" name="直線コネクタ 188"/>
        <xdr:cNvCxnSpPr/>
      </xdr:nvCxnSpPr>
      <xdr:spPr>
        <a:xfrm flipV="1">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61685</xdr:rowOff>
    </xdr:to>
    <xdr:cxnSp macro="">
      <xdr:nvCxnSpPr>
        <xdr:cNvPr id="192" name="直線コネクタ 191"/>
        <xdr:cNvCxnSpPr/>
      </xdr:nvCxnSpPr>
      <xdr:spPr>
        <a:xfrm>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5" name="直線コネクタ 194"/>
        <xdr:cNvCxnSpPr/>
      </xdr:nvCxnSpPr>
      <xdr:spPr>
        <a:xfrm flipV="1">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5" name="円/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7" name="円/楕円 206"/>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8" name="テキスト ボックス 207"/>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09" name="円/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3" name="円/楕円 212"/>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4" name="テキスト ボックス 213"/>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公営企業への繰出金については少ない額で済んでおり、今後も企業会計の健全な運営を進めていく。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28702</xdr:rowOff>
    </xdr:from>
    <xdr:to>
      <xdr:col>24</xdr:col>
      <xdr:colOff>31750</xdr:colOff>
      <xdr:row>55</xdr:row>
      <xdr:rowOff>33274</xdr:rowOff>
    </xdr:to>
    <xdr:cxnSp macro="">
      <xdr:nvCxnSpPr>
        <xdr:cNvPr id="244" name="直線コネクタ 243"/>
        <xdr:cNvCxnSpPr/>
      </xdr:nvCxnSpPr>
      <xdr:spPr>
        <a:xfrm flipV="1">
          <a:off x="15671800" y="9458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33274</xdr:rowOff>
    </xdr:from>
    <xdr:to>
      <xdr:col>22</xdr:col>
      <xdr:colOff>565150</xdr:colOff>
      <xdr:row>55</xdr:row>
      <xdr:rowOff>42418</xdr:rowOff>
    </xdr:to>
    <xdr:cxnSp macro="">
      <xdr:nvCxnSpPr>
        <xdr:cNvPr id="247" name="直線コネクタ 246"/>
        <xdr:cNvCxnSpPr/>
      </xdr:nvCxnSpPr>
      <xdr:spPr>
        <a:xfrm flipV="1">
          <a:off x="14782800" y="9463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154432</xdr:rowOff>
    </xdr:from>
    <xdr:to>
      <xdr:col>21</xdr:col>
      <xdr:colOff>361950</xdr:colOff>
      <xdr:row>55</xdr:row>
      <xdr:rowOff>42418</xdr:rowOff>
    </xdr:to>
    <xdr:cxnSp macro="">
      <xdr:nvCxnSpPr>
        <xdr:cNvPr id="250" name="直線コネクタ 249"/>
        <xdr:cNvCxnSpPr/>
      </xdr:nvCxnSpPr>
      <xdr:spPr>
        <a:xfrm>
          <a:off x="13893800" y="94127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154432</xdr:rowOff>
    </xdr:from>
    <xdr:to>
      <xdr:col>20</xdr:col>
      <xdr:colOff>158750</xdr:colOff>
      <xdr:row>55</xdr:row>
      <xdr:rowOff>19558</xdr:rowOff>
    </xdr:to>
    <xdr:cxnSp macro="">
      <xdr:nvCxnSpPr>
        <xdr:cNvPr id="253" name="直線コネクタ 252"/>
        <xdr:cNvCxnSpPr/>
      </xdr:nvCxnSpPr>
      <xdr:spPr>
        <a:xfrm flipV="1">
          <a:off x="13004800" y="9412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149352</xdr:rowOff>
    </xdr:from>
    <xdr:to>
      <xdr:col>24</xdr:col>
      <xdr:colOff>82550</xdr:colOff>
      <xdr:row>55</xdr:row>
      <xdr:rowOff>79502</xdr:rowOff>
    </xdr:to>
    <xdr:sp macro="" textlink="">
      <xdr:nvSpPr>
        <xdr:cNvPr id="263" name="円/楕円 262"/>
        <xdr:cNvSpPr/>
      </xdr:nvSpPr>
      <xdr:spPr>
        <a:xfrm>
          <a:off x="16459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165879</xdr:rowOff>
    </xdr:from>
    <xdr:ext cx="762000" cy="259045"/>
    <xdr:sp macro="" textlink="">
      <xdr:nvSpPr>
        <xdr:cNvPr id="264" name="その他該当値テキスト"/>
        <xdr:cNvSpPr txBox="1"/>
      </xdr:nvSpPr>
      <xdr:spPr>
        <a:xfrm>
          <a:off x="16598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153924</xdr:rowOff>
    </xdr:from>
    <xdr:to>
      <xdr:col>22</xdr:col>
      <xdr:colOff>615950</xdr:colOff>
      <xdr:row>55</xdr:row>
      <xdr:rowOff>84074</xdr:rowOff>
    </xdr:to>
    <xdr:sp macro="" textlink="">
      <xdr:nvSpPr>
        <xdr:cNvPr id="265" name="円/楕円 264"/>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94251</xdr:rowOff>
    </xdr:from>
    <xdr:ext cx="736600" cy="259045"/>
    <xdr:sp macro="" textlink="">
      <xdr:nvSpPr>
        <xdr:cNvPr id="266" name="テキスト ボックス 265"/>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163068</xdr:rowOff>
    </xdr:from>
    <xdr:to>
      <xdr:col>21</xdr:col>
      <xdr:colOff>412750</xdr:colOff>
      <xdr:row>55</xdr:row>
      <xdr:rowOff>93218</xdr:rowOff>
    </xdr:to>
    <xdr:sp macro="" textlink="">
      <xdr:nvSpPr>
        <xdr:cNvPr id="267" name="円/楕円 266"/>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103395</xdr:rowOff>
    </xdr:from>
    <xdr:ext cx="762000" cy="259045"/>
    <xdr:sp macro="" textlink="">
      <xdr:nvSpPr>
        <xdr:cNvPr id="268" name="テキスト ボックス 267"/>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103632</xdr:rowOff>
    </xdr:from>
    <xdr:to>
      <xdr:col>20</xdr:col>
      <xdr:colOff>209550</xdr:colOff>
      <xdr:row>55</xdr:row>
      <xdr:rowOff>33782</xdr:rowOff>
    </xdr:to>
    <xdr:sp macro="" textlink="">
      <xdr:nvSpPr>
        <xdr:cNvPr id="269" name="円/楕円 268"/>
        <xdr:cNvSpPr/>
      </xdr:nvSpPr>
      <xdr:spPr>
        <a:xfrm>
          <a:off x="13843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43959</xdr:rowOff>
    </xdr:from>
    <xdr:ext cx="762000" cy="259045"/>
    <xdr:sp macro="" textlink="">
      <xdr:nvSpPr>
        <xdr:cNvPr id="270" name="テキスト ボックス 269"/>
        <xdr:cNvSpPr txBox="1"/>
      </xdr:nvSpPr>
      <xdr:spPr>
        <a:xfrm>
          <a:off x="13512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140208</xdr:rowOff>
    </xdr:from>
    <xdr:to>
      <xdr:col>19</xdr:col>
      <xdr:colOff>6350</xdr:colOff>
      <xdr:row>55</xdr:row>
      <xdr:rowOff>70358</xdr:rowOff>
    </xdr:to>
    <xdr:sp macro="" textlink="">
      <xdr:nvSpPr>
        <xdr:cNvPr id="271" name="円/楕円 270"/>
        <xdr:cNvSpPr/>
      </xdr:nvSpPr>
      <xdr:spPr>
        <a:xfrm>
          <a:off x="12954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80535</xdr:rowOff>
    </xdr:from>
    <xdr:ext cx="762000" cy="259045"/>
    <xdr:sp macro="" textlink="">
      <xdr:nvSpPr>
        <xdr:cNvPr id="272" name="テキスト ボックス 271"/>
        <xdr:cNvSpPr txBox="1"/>
      </xdr:nvSpPr>
      <xdr:spPr>
        <a:xfrm>
          <a:off x="12623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補助費等の率は横ばい傾向にあり、類似団体と比較しても同程度となっている。今後も過大過小とならないよう適正に進めていきたい。</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104140</xdr:rowOff>
    </xdr:to>
    <xdr:cxnSp macro="">
      <xdr:nvCxnSpPr>
        <xdr:cNvPr id="302" name="直線コネクタ 301"/>
        <xdr:cNvCxnSpPr/>
      </xdr:nvCxnSpPr>
      <xdr:spPr>
        <a:xfrm flipV="1">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05" name="直線コネクタ 304"/>
        <xdr:cNvCxnSpPr/>
      </xdr:nvCxnSpPr>
      <xdr:spPr>
        <a:xfrm>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99568</xdr:rowOff>
    </xdr:to>
    <xdr:cxnSp macro="">
      <xdr:nvCxnSpPr>
        <xdr:cNvPr id="308" name="直線コネクタ 307"/>
        <xdr:cNvCxnSpPr/>
      </xdr:nvCxnSpPr>
      <xdr:spPr>
        <a:xfrm>
          <a:off x="13893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81280</xdr:rowOff>
    </xdr:to>
    <xdr:cxnSp macro="">
      <xdr:nvCxnSpPr>
        <xdr:cNvPr id="311" name="直線コネクタ 310"/>
        <xdr:cNvCxnSpPr/>
      </xdr:nvCxnSpPr>
      <xdr:spPr>
        <a:xfrm>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1" name="円/楕円 320"/>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22"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3" name="円/楕円 322"/>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24" name="テキスト ボックス 323"/>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5" name="円/楕円 324"/>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26" name="テキスト ボックス 325"/>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7" name="円/楕円 326"/>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8" name="テキスト ボックス 327"/>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29" name="円/楕円 328"/>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0" name="テキスト ボックス 32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起債の償還が進んでおり、今後も償還を進めながらこの水準を守っていきたい。</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165862</xdr:rowOff>
    </xdr:from>
    <xdr:to>
      <xdr:col>7</xdr:col>
      <xdr:colOff>15875</xdr:colOff>
      <xdr:row>74</xdr:row>
      <xdr:rowOff>44704</xdr:rowOff>
    </xdr:to>
    <xdr:cxnSp macro="">
      <xdr:nvCxnSpPr>
        <xdr:cNvPr id="361" name="直線コネクタ 360"/>
        <xdr:cNvCxnSpPr/>
      </xdr:nvCxnSpPr>
      <xdr:spPr>
        <a:xfrm>
          <a:off x="3987800" y="126817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165862</xdr:rowOff>
    </xdr:from>
    <xdr:to>
      <xdr:col>5</xdr:col>
      <xdr:colOff>549275</xdr:colOff>
      <xdr:row>75</xdr:row>
      <xdr:rowOff>1270</xdr:rowOff>
    </xdr:to>
    <xdr:cxnSp macro="">
      <xdr:nvCxnSpPr>
        <xdr:cNvPr id="364" name="直線コネクタ 363"/>
        <xdr:cNvCxnSpPr/>
      </xdr:nvCxnSpPr>
      <xdr:spPr>
        <a:xfrm flipV="1">
          <a:off x="3098800" y="1268171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92710</xdr:rowOff>
    </xdr:to>
    <xdr:cxnSp macro="">
      <xdr:nvCxnSpPr>
        <xdr:cNvPr id="367" name="直線コネクタ 366"/>
        <xdr:cNvCxnSpPr/>
      </xdr:nvCxnSpPr>
      <xdr:spPr>
        <a:xfrm flipV="1">
          <a:off x="2209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170435</xdr:rowOff>
    </xdr:to>
    <xdr:cxnSp macro="">
      <xdr:nvCxnSpPr>
        <xdr:cNvPr id="370" name="直線コネクタ 369"/>
        <xdr:cNvCxnSpPr/>
      </xdr:nvCxnSpPr>
      <xdr:spPr>
        <a:xfrm flipV="1">
          <a:off x="1320800" y="12951460"/>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165354</xdr:rowOff>
    </xdr:from>
    <xdr:to>
      <xdr:col>7</xdr:col>
      <xdr:colOff>66675</xdr:colOff>
      <xdr:row>74</xdr:row>
      <xdr:rowOff>95504</xdr:rowOff>
    </xdr:to>
    <xdr:sp macro="" textlink="">
      <xdr:nvSpPr>
        <xdr:cNvPr id="380" name="円/楕円 379"/>
        <xdr:cNvSpPr/>
      </xdr:nvSpPr>
      <xdr:spPr>
        <a:xfrm>
          <a:off x="47752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10431</xdr:rowOff>
    </xdr:from>
    <xdr:ext cx="762000" cy="259045"/>
    <xdr:sp macro="" textlink="">
      <xdr:nvSpPr>
        <xdr:cNvPr id="381" name="公債費該当値テキスト"/>
        <xdr:cNvSpPr txBox="1"/>
      </xdr:nvSpPr>
      <xdr:spPr>
        <a:xfrm>
          <a:off x="4914900" y="1252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115062</xdr:rowOff>
    </xdr:from>
    <xdr:to>
      <xdr:col>5</xdr:col>
      <xdr:colOff>600075</xdr:colOff>
      <xdr:row>74</xdr:row>
      <xdr:rowOff>45212</xdr:rowOff>
    </xdr:to>
    <xdr:sp macro="" textlink="">
      <xdr:nvSpPr>
        <xdr:cNvPr id="382" name="円/楕円 381"/>
        <xdr:cNvSpPr/>
      </xdr:nvSpPr>
      <xdr:spPr>
        <a:xfrm>
          <a:off x="3937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55389</xdr:rowOff>
    </xdr:from>
    <xdr:ext cx="736600" cy="259045"/>
    <xdr:sp macro="" textlink="">
      <xdr:nvSpPr>
        <xdr:cNvPr id="383" name="テキスト ボックス 382"/>
        <xdr:cNvSpPr txBox="1"/>
      </xdr:nvSpPr>
      <xdr:spPr>
        <a:xfrm>
          <a:off x="3606800" y="1239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4" name="円/楕円 383"/>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85" name="テキスト ボックス 384"/>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86" name="円/楕円 385"/>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87" name="テキスト ボックス 386"/>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119634</xdr:rowOff>
    </xdr:from>
    <xdr:to>
      <xdr:col>1</xdr:col>
      <xdr:colOff>676275</xdr:colOff>
      <xdr:row>76</xdr:row>
      <xdr:rowOff>49783</xdr:rowOff>
    </xdr:to>
    <xdr:sp macro="" textlink="">
      <xdr:nvSpPr>
        <xdr:cNvPr id="388" name="円/楕円 387"/>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59961</xdr:rowOff>
    </xdr:from>
    <xdr:ext cx="762000" cy="259045"/>
    <xdr:sp macro="" textlink="">
      <xdr:nvSpPr>
        <xdr:cNvPr id="389" name="テキスト ボックス 388"/>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これまでの職員数の抑制に伴う物件費への移行等により比率が上昇していたが類似団体は下回っている。行政サービスとのバランスを考慮しながら進めていきたい。</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170434</xdr:rowOff>
    </xdr:from>
    <xdr:to>
      <xdr:col>24</xdr:col>
      <xdr:colOff>31750</xdr:colOff>
      <xdr:row>75</xdr:row>
      <xdr:rowOff>35560</xdr:rowOff>
    </xdr:to>
    <xdr:cxnSp macro="">
      <xdr:nvCxnSpPr>
        <xdr:cNvPr id="420" name="直線コネクタ 419"/>
        <xdr:cNvCxnSpPr/>
      </xdr:nvCxnSpPr>
      <xdr:spPr>
        <a:xfrm>
          <a:off x="15671800" y="1285773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170434</xdr:rowOff>
    </xdr:from>
    <xdr:to>
      <xdr:col>22</xdr:col>
      <xdr:colOff>565150</xdr:colOff>
      <xdr:row>75</xdr:row>
      <xdr:rowOff>33274</xdr:rowOff>
    </xdr:to>
    <xdr:cxnSp macro="">
      <xdr:nvCxnSpPr>
        <xdr:cNvPr id="423" name="直線コネクタ 422"/>
        <xdr:cNvCxnSpPr/>
      </xdr:nvCxnSpPr>
      <xdr:spPr>
        <a:xfrm flipV="1">
          <a:off x="14782800" y="12857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94996</xdr:rowOff>
    </xdr:from>
    <xdr:to>
      <xdr:col>21</xdr:col>
      <xdr:colOff>361950</xdr:colOff>
      <xdr:row>75</xdr:row>
      <xdr:rowOff>33274</xdr:rowOff>
    </xdr:to>
    <xdr:cxnSp macro="">
      <xdr:nvCxnSpPr>
        <xdr:cNvPr id="426" name="直線コネクタ 425"/>
        <xdr:cNvCxnSpPr/>
      </xdr:nvCxnSpPr>
      <xdr:spPr>
        <a:xfrm>
          <a:off x="13893800" y="127822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94996</xdr:rowOff>
    </xdr:from>
    <xdr:to>
      <xdr:col>20</xdr:col>
      <xdr:colOff>158750</xdr:colOff>
      <xdr:row>75</xdr:row>
      <xdr:rowOff>8128</xdr:rowOff>
    </xdr:to>
    <xdr:cxnSp macro="">
      <xdr:nvCxnSpPr>
        <xdr:cNvPr id="429" name="直線コネクタ 428"/>
        <xdr:cNvCxnSpPr/>
      </xdr:nvCxnSpPr>
      <xdr:spPr>
        <a:xfrm flipV="1">
          <a:off x="13004800" y="1278229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156210</xdr:rowOff>
    </xdr:from>
    <xdr:to>
      <xdr:col>24</xdr:col>
      <xdr:colOff>82550</xdr:colOff>
      <xdr:row>75</xdr:row>
      <xdr:rowOff>86360</xdr:rowOff>
    </xdr:to>
    <xdr:sp macro="" textlink="">
      <xdr:nvSpPr>
        <xdr:cNvPr id="439" name="円/楕円 438"/>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1287</xdr:rowOff>
    </xdr:from>
    <xdr:ext cx="762000" cy="259045"/>
    <xdr:sp macro="" textlink="">
      <xdr:nvSpPr>
        <xdr:cNvPr id="440"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119634</xdr:rowOff>
    </xdr:from>
    <xdr:to>
      <xdr:col>22</xdr:col>
      <xdr:colOff>615950</xdr:colOff>
      <xdr:row>75</xdr:row>
      <xdr:rowOff>49784</xdr:rowOff>
    </xdr:to>
    <xdr:sp macro="" textlink="">
      <xdr:nvSpPr>
        <xdr:cNvPr id="441" name="円/楕円 440"/>
        <xdr:cNvSpPr/>
      </xdr:nvSpPr>
      <xdr:spPr>
        <a:xfrm>
          <a:off x="15621000" y="12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59961</xdr:rowOff>
    </xdr:from>
    <xdr:ext cx="736600" cy="259045"/>
    <xdr:sp macro="" textlink="">
      <xdr:nvSpPr>
        <xdr:cNvPr id="442" name="テキスト ボックス 441"/>
        <xdr:cNvSpPr txBox="1"/>
      </xdr:nvSpPr>
      <xdr:spPr>
        <a:xfrm>
          <a:off x="15290800" y="1257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43" name="円/楕円 442"/>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44" name="テキスト ボックス 443"/>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44196</xdr:rowOff>
    </xdr:from>
    <xdr:to>
      <xdr:col>20</xdr:col>
      <xdr:colOff>209550</xdr:colOff>
      <xdr:row>74</xdr:row>
      <xdr:rowOff>145796</xdr:rowOff>
    </xdr:to>
    <xdr:sp macro="" textlink="">
      <xdr:nvSpPr>
        <xdr:cNvPr id="445" name="円/楕円 444"/>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155973</xdr:rowOff>
    </xdr:from>
    <xdr:ext cx="762000" cy="259045"/>
    <xdr:sp macro="" textlink="">
      <xdr:nvSpPr>
        <xdr:cNvPr id="446" name="テキスト ボックス 445"/>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128778</xdr:rowOff>
    </xdr:from>
    <xdr:to>
      <xdr:col>19</xdr:col>
      <xdr:colOff>6350</xdr:colOff>
      <xdr:row>75</xdr:row>
      <xdr:rowOff>58928</xdr:rowOff>
    </xdr:to>
    <xdr:sp macro="" textlink="">
      <xdr:nvSpPr>
        <xdr:cNvPr id="447" name="円/楕円 446"/>
        <xdr:cNvSpPr/>
      </xdr:nvSpPr>
      <xdr:spPr>
        <a:xfrm>
          <a:off x="12954000" y="12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69105</xdr:rowOff>
    </xdr:from>
    <xdr:ext cx="762000" cy="259045"/>
    <xdr:sp macro="" textlink="">
      <xdr:nvSpPr>
        <xdr:cNvPr id="448" name="テキスト ボックス 447"/>
        <xdr:cNvSpPr txBox="1"/>
      </xdr:nvSpPr>
      <xdr:spPr>
        <a:xfrm>
          <a:off x="12623800" y="1258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北海道和寒町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19242</xdr:rowOff>
    </xdr:from>
    <xdr:to>
      <xdr:col>4</xdr:col>
      <xdr:colOff>1117600</xdr:colOff>
      <xdr:row>19</xdr:row>
      <xdr:rowOff>40963</xdr:rowOff>
    </xdr:to>
    <xdr:cxnSp macro="">
      <xdr:nvCxnSpPr>
        <xdr:cNvPr id="52" name="直線コネクタ 51"/>
        <xdr:cNvCxnSpPr/>
      </xdr:nvCxnSpPr>
      <xdr:spPr bwMode="auto">
        <a:xfrm>
          <a:off x="5003800" y="3324417"/>
          <a:ext cx="647700" cy="21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19242</xdr:rowOff>
    </xdr:from>
    <xdr:to>
      <xdr:col>4</xdr:col>
      <xdr:colOff>469900</xdr:colOff>
      <xdr:row>19</xdr:row>
      <xdr:rowOff>25757</xdr:rowOff>
    </xdr:to>
    <xdr:cxnSp macro="">
      <xdr:nvCxnSpPr>
        <xdr:cNvPr id="55" name="直線コネクタ 54"/>
        <xdr:cNvCxnSpPr/>
      </xdr:nvCxnSpPr>
      <xdr:spPr bwMode="auto">
        <a:xfrm flipV="1">
          <a:off x="4305300" y="3324417"/>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25757</xdr:rowOff>
    </xdr:from>
    <xdr:to>
      <xdr:col>3</xdr:col>
      <xdr:colOff>904875</xdr:colOff>
      <xdr:row>19</xdr:row>
      <xdr:rowOff>29568</xdr:rowOff>
    </xdr:to>
    <xdr:cxnSp macro="">
      <xdr:nvCxnSpPr>
        <xdr:cNvPr id="58" name="直線コネクタ 57"/>
        <xdr:cNvCxnSpPr/>
      </xdr:nvCxnSpPr>
      <xdr:spPr bwMode="auto">
        <a:xfrm flipV="1">
          <a:off x="3606800" y="3330932"/>
          <a:ext cx="698500" cy="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139640</xdr:rowOff>
    </xdr:from>
    <xdr:to>
      <xdr:col>3</xdr:col>
      <xdr:colOff>206375</xdr:colOff>
      <xdr:row>19</xdr:row>
      <xdr:rowOff>29568</xdr:rowOff>
    </xdr:to>
    <xdr:cxnSp macro="">
      <xdr:nvCxnSpPr>
        <xdr:cNvPr id="61" name="直線コネクタ 60"/>
        <xdr:cNvCxnSpPr/>
      </xdr:nvCxnSpPr>
      <xdr:spPr bwMode="auto">
        <a:xfrm>
          <a:off x="2908300" y="3273365"/>
          <a:ext cx="698500" cy="61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161613</xdr:rowOff>
    </xdr:from>
    <xdr:to>
      <xdr:col>5</xdr:col>
      <xdr:colOff>34925</xdr:colOff>
      <xdr:row>19</xdr:row>
      <xdr:rowOff>91763</xdr:rowOff>
    </xdr:to>
    <xdr:sp macro="" textlink="">
      <xdr:nvSpPr>
        <xdr:cNvPr id="71" name="円/楕円 70"/>
        <xdr:cNvSpPr/>
      </xdr:nvSpPr>
      <xdr:spPr bwMode="auto">
        <a:xfrm>
          <a:off x="5600700" y="329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133690</xdr:rowOff>
    </xdr:from>
    <xdr:ext cx="762000" cy="259045"/>
    <xdr:sp macro="" textlink="">
      <xdr:nvSpPr>
        <xdr:cNvPr id="72" name="人口1人当たり決算額の推移該当値テキスト130"/>
        <xdr:cNvSpPr txBox="1"/>
      </xdr:nvSpPr>
      <xdr:spPr>
        <a:xfrm>
          <a:off x="5740400" y="32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180,929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139892</xdr:rowOff>
    </xdr:from>
    <xdr:to>
      <xdr:col>4</xdr:col>
      <xdr:colOff>520700</xdr:colOff>
      <xdr:row>19</xdr:row>
      <xdr:rowOff>70042</xdr:rowOff>
    </xdr:to>
    <xdr:sp macro="" textlink="">
      <xdr:nvSpPr>
        <xdr:cNvPr id="73" name="円/楕円 72"/>
        <xdr:cNvSpPr/>
      </xdr:nvSpPr>
      <xdr:spPr bwMode="auto">
        <a:xfrm>
          <a:off x="4953000" y="327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54819</xdr:rowOff>
    </xdr:from>
    <xdr:ext cx="736600" cy="259045"/>
    <xdr:sp macro="" textlink="">
      <xdr:nvSpPr>
        <xdr:cNvPr id="74" name="テキスト ボックス 73"/>
        <xdr:cNvSpPr txBox="1"/>
      </xdr:nvSpPr>
      <xdr:spPr>
        <a:xfrm>
          <a:off x="4622800" y="335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146407</xdr:rowOff>
    </xdr:from>
    <xdr:to>
      <xdr:col>3</xdr:col>
      <xdr:colOff>955675</xdr:colOff>
      <xdr:row>19</xdr:row>
      <xdr:rowOff>76557</xdr:rowOff>
    </xdr:to>
    <xdr:sp macro="" textlink="">
      <xdr:nvSpPr>
        <xdr:cNvPr id="75" name="円/楕円 74"/>
        <xdr:cNvSpPr/>
      </xdr:nvSpPr>
      <xdr:spPr bwMode="auto">
        <a:xfrm>
          <a:off x="4254500" y="328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61334</xdr:rowOff>
    </xdr:from>
    <xdr:ext cx="762000" cy="259045"/>
    <xdr:sp macro="" textlink="">
      <xdr:nvSpPr>
        <xdr:cNvPr id="76" name="テキスト ボックス 75"/>
        <xdr:cNvSpPr txBox="1"/>
      </xdr:nvSpPr>
      <xdr:spPr>
        <a:xfrm>
          <a:off x="3924300" y="336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185,585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150218</xdr:rowOff>
    </xdr:from>
    <xdr:to>
      <xdr:col>3</xdr:col>
      <xdr:colOff>257175</xdr:colOff>
      <xdr:row>19</xdr:row>
      <xdr:rowOff>80368</xdr:rowOff>
    </xdr:to>
    <xdr:sp macro="" textlink="">
      <xdr:nvSpPr>
        <xdr:cNvPr id="77" name="円/楕円 76"/>
        <xdr:cNvSpPr/>
      </xdr:nvSpPr>
      <xdr:spPr bwMode="auto">
        <a:xfrm>
          <a:off x="3556000" y="328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65145</xdr:rowOff>
    </xdr:from>
    <xdr:ext cx="762000" cy="259045"/>
    <xdr:sp macro="" textlink="">
      <xdr:nvSpPr>
        <xdr:cNvPr id="78" name="テキスト ボックス 77"/>
        <xdr:cNvSpPr txBox="1"/>
      </xdr:nvSpPr>
      <xdr:spPr>
        <a:xfrm>
          <a:off x="3225800" y="33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88839</xdr:rowOff>
    </xdr:from>
    <xdr:to>
      <xdr:col>2</xdr:col>
      <xdr:colOff>692150</xdr:colOff>
      <xdr:row>19</xdr:row>
      <xdr:rowOff>18990</xdr:rowOff>
    </xdr:to>
    <xdr:sp macro="" textlink="">
      <xdr:nvSpPr>
        <xdr:cNvPr id="79" name="円/楕円 78"/>
        <xdr:cNvSpPr/>
      </xdr:nvSpPr>
      <xdr:spPr bwMode="auto">
        <a:xfrm>
          <a:off x="2857500" y="32225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3767</xdr:rowOff>
    </xdr:from>
    <xdr:ext cx="762000" cy="259045"/>
    <xdr:sp macro="" textlink="">
      <xdr:nvSpPr>
        <xdr:cNvPr id="80" name="テキスト ボックス 79"/>
        <xdr:cNvSpPr txBox="1"/>
      </xdr:nvSpPr>
      <xdr:spPr>
        <a:xfrm>
          <a:off x="2527300" y="330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196066</xdr:rowOff>
    </xdr:from>
    <xdr:to>
      <xdr:col>4</xdr:col>
      <xdr:colOff>1117600</xdr:colOff>
      <xdr:row>37</xdr:row>
      <xdr:rowOff>210559</xdr:rowOff>
    </xdr:to>
    <xdr:cxnSp macro="">
      <xdr:nvCxnSpPr>
        <xdr:cNvPr id="110" name="直線コネクタ 109"/>
        <xdr:cNvCxnSpPr/>
      </xdr:nvCxnSpPr>
      <xdr:spPr bwMode="auto">
        <a:xfrm flipV="1">
          <a:off x="5003800" y="7320766"/>
          <a:ext cx="647700" cy="1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78685</xdr:rowOff>
    </xdr:from>
    <xdr:to>
      <xdr:col>4</xdr:col>
      <xdr:colOff>469900</xdr:colOff>
      <xdr:row>37</xdr:row>
      <xdr:rowOff>210559</xdr:rowOff>
    </xdr:to>
    <xdr:cxnSp macro="">
      <xdr:nvCxnSpPr>
        <xdr:cNvPr id="113" name="直線コネクタ 112"/>
        <xdr:cNvCxnSpPr/>
      </xdr:nvCxnSpPr>
      <xdr:spPr bwMode="auto">
        <a:xfrm>
          <a:off x="4305300" y="7203385"/>
          <a:ext cx="698500" cy="13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144265</xdr:rowOff>
    </xdr:from>
    <xdr:to>
      <xdr:col>3</xdr:col>
      <xdr:colOff>904875</xdr:colOff>
      <xdr:row>37</xdr:row>
      <xdr:rowOff>78685</xdr:rowOff>
    </xdr:to>
    <xdr:cxnSp macro="">
      <xdr:nvCxnSpPr>
        <xdr:cNvPr id="116" name="直線コネクタ 115"/>
        <xdr:cNvCxnSpPr/>
      </xdr:nvCxnSpPr>
      <xdr:spPr bwMode="auto">
        <a:xfrm>
          <a:off x="3606800" y="7097515"/>
          <a:ext cx="698500" cy="105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144265</xdr:rowOff>
    </xdr:from>
    <xdr:to>
      <xdr:col>3</xdr:col>
      <xdr:colOff>206375</xdr:colOff>
      <xdr:row>36</xdr:row>
      <xdr:rowOff>156952</xdr:rowOff>
    </xdr:to>
    <xdr:cxnSp macro="">
      <xdr:nvCxnSpPr>
        <xdr:cNvPr id="119" name="直線コネクタ 118"/>
        <xdr:cNvCxnSpPr/>
      </xdr:nvCxnSpPr>
      <xdr:spPr bwMode="auto">
        <a:xfrm flipV="1">
          <a:off x="2908300" y="7097515"/>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145266</xdr:rowOff>
    </xdr:from>
    <xdr:to>
      <xdr:col>5</xdr:col>
      <xdr:colOff>34925</xdr:colOff>
      <xdr:row>37</xdr:row>
      <xdr:rowOff>246866</xdr:rowOff>
    </xdr:to>
    <xdr:sp macro="" textlink="">
      <xdr:nvSpPr>
        <xdr:cNvPr id="129" name="円/楕円 128"/>
        <xdr:cNvSpPr/>
      </xdr:nvSpPr>
      <xdr:spPr bwMode="auto">
        <a:xfrm>
          <a:off x="5600700" y="7269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117343</xdr:rowOff>
    </xdr:from>
    <xdr:ext cx="762000" cy="259045"/>
    <xdr:sp macro="" textlink="">
      <xdr:nvSpPr>
        <xdr:cNvPr id="130" name="人口1人当たり決算額の推移該当値テキスト445"/>
        <xdr:cNvSpPr txBox="1"/>
      </xdr:nvSpPr>
      <xdr:spPr>
        <a:xfrm>
          <a:off x="5740400" y="724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159759</xdr:rowOff>
    </xdr:from>
    <xdr:to>
      <xdr:col>4</xdr:col>
      <xdr:colOff>520700</xdr:colOff>
      <xdr:row>37</xdr:row>
      <xdr:rowOff>261359</xdr:rowOff>
    </xdr:to>
    <xdr:sp macro="" textlink="">
      <xdr:nvSpPr>
        <xdr:cNvPr id="131" name="円/楕円 130"/>
        <xdr:cNvSpPr/>
      </xdr:nvSpPr>
      <xdr:spPr bwMode="auto">
        <a:xfrm>
          <a:off x="4953000" y="728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246136</xdr:rowOff>
    </xdr:from>
    <xdr:ext cx="736600" cy="259045"/>
    <xdr:sp macro="" textlink="">
      <xdr:nvSpPr>
        <xdr:cNvPr id="132" name="テキスト ボックス 131"/>
        <xdr:cNvSpPr txBox="1"/>
      </xdr:nvSpPr>
      <xdr:spPr>
        <a:xfrm>
          <a:off x="4622800" y="737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27885</xdr:rowOff>
    </xdr:from>
    <xdr:to>
      <xdr:col>3</xdr:col>
      <xdr:colOff>955675</xdr:colOff>
      <xdr:row>37</xdr:row>
      <xdr:rowOff>129485</xdr:rowOff>
    </xdr:to>
    <xdr:sp macro="" textlink="">
      <xdr:nvSpPr>
        <xdr:cNvPr id="133" name="円/楕円 132"/>
        <xdr:cNvSpPr/>
      </xdr:nvSpPr>
      <xdr:spPr bwMode="auto">
        <a:xfrm>
          <a:off x="4254500" y="715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114262</xdr:rowOff>
    </xdr:from>
    <xdr:ext cx="762000" cy="259045"/>
    <xdr:sp macro="" textlink="">
      <xdr:nvSpPr>
        <xdr:cNvPr id="134" name="テキスト ボックス 133"/>
        <xdr:cNvSpPr txBox="1"/>
      </xdr:nvSpPr>
      <xdr:spPr>
        <a:xfrm>
          <a:off x="3924300" y="723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28,454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93465</xdr:rowOff>
    </xdr:from>
    <xdr:to>
      <xdr:col>3</xdr:col>
      <xdr:colOff>257175</xdr:colOff>
      <xdr:row>37</xdr:row>
      <xdr:rowOff>23615</xdr:rowOff>
    </xdr:to>
    <xdr:sp macro="" textlink="">
      <xdr:nvSpPr>
        <xdr:cNvPr id="135" name="円/楕円 134"/>
        <xdr:cNvSpPr/>
      </xdr:nvSpPr>
      <xdr:spPr bwMode="auto">
        <a:xfrm>
          <a:off x="3556000" y="704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8392</xdr:rowOff>
    </xdr:from>
    <xdr:ext cx="762000" cy="259045"/>
    <xdr:sp macro="" textlink="">
      <xdr:nvSpPr>
        <xdr:cNvPr id="136" name="テキスト ボックス 135"/>
        <xdr:cNvSpPr txBox="1"/>
      </xdr:nvSpPr>
      <xdr:spPr>
        <a:xfrm>
          <a:off x="3225800" y="713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46,979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106152</xdr:rowOff>
    </xdr:from>
    <xdr:to>
      <xdr:col>2</xdr:col>
      <xdr:colOff>692150</xdr:colOff>
      <xdr:row>37</xdr:row>
      <xdr:rowOff>36302</xdr:rowOff>
    </xdr:to>
    <xdr:sp macro="" textlink="">
      <xdr:nvSpPr>
        <xdr:cNvPr id="137" name="円/楕円 136"/>
        <xdr:cNvSpPr/>
      </xdr:nvSpPr>
      <xdr:spPr bwMode="auto">
        <a:xfrm>
          <a:off x="2857500" y="705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21079</xdr:rowOff>
    </xdr:from>
    <xdr:ext cx="762000" cy="259045"/>
    <xdr:sp macro="" textlink="">
      <xdr:nvSpPr>
        <xdr:cNvPr id="138" name="テキスト ボックス 137"/>
        <xdr:cNvSpPr txBox="1"/>
      </xdr:nvSpPr>
      <xdr:spPr>
        <a:xfrm>
          <a:off x="2527300" y="714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標準財政規模によって率は変化するが、財政調整基金を減らすことなく行政サービスを進めることができているので、今後も健全な財政運営に努める。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いずれの会計においても黒字となっており、健全な運営ができているといえる。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今後もこの水準が悪くならないよう、健全な財政運営に努める。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起債の借入も行いながら起債償還が進んでいる。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今後もこの水準を保ち、健全な財政運営に努める。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起債の償還が順調に進むとともに、交付税の回復により行政サービスを行いながら基金へ積むことができている。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将来においても住みやすい町となるよう、この水準を維持し、健全な財政運営に努める。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4918260</v>
      </c>
      <c r="BO4" s="379"/>
      <c r="BP4" s="379"/>
      <c r="BQ4" s="379"/>
      <c r="BR4" s="379"/>
      <c r="BS4" s="379"/>
      <c r="BT4" s="379"/>
      <c r="BU4" s="380"/>
      <c r="BV4" s="378">
        <v>4606366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5.0999999999999996</v>
      </c>
      <c r="CU4" s="554"/>
      <c r="CV4" s="554"/>
      <c r="CW4" s="554"/>
      <c r="CX4" s="554"/>
      <c r="CY4" s="554"/>
      <c r="CZ4" s="554"/>
      <c r="DA4" s="555"/>
      <c r="DB4" s="553">
        <v>4.5999999999999996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4771045</v>
      </c>
      <c r="BO5" s="384"/>
      <c r="BP5" s="384"/>
      <c r="BQ5" s="384"/>
      <c r="BR5" s="384"/>
      <c r="BS5" s="384"/>
      <c r="BT5" s="384"/>
      <c r="BU5" s="385"/>
      <c r="BV5" s="383">
        <v>4337935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66.7</v>
      </c>
      <c r="CU5" s="354"/>
      <c r="CV5" s="354"/>
      <c r="CW5" s="354"/>
      <c r="CX5" s="354"/>
      <c r="CY5" s="354"/>
      <c r="CZ5" s="354"/>
      <c r="DA5" s="355"/>
      <c r="DB5" s="353">
        <v>64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147215</v>
      </c>
      <c r="BO6" s="384"/>
      <c r="BP6" s="384"/>
      <c r="BQ6" s="384"/>
      <c r="BR6" s="384"/>
      <c r="BS6" s="384"/>
      <c r="BT6" s="384"/>
      <c r="BU6" s="385"/>
      <c r="BV6" s="383">
        <v>268431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70.400000000000006</v>
      </c>
      <c r="CU6" s="528"/>
      <c r="CV6" s="528"/>
      <c r="CW6" s="528"/>
      <c r="CX6" s="528"/>
      <c r="CY6" s="528"/>
      <c r="CZ6" s="528"/>
      <c r="DA6" s="529"/>
      <c r="DB6" s="527">
        <v>67.400000000000006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1169</v>
      </c>
      <c r="BO7" s="384"/>
      <c r="BP7" s="384"/>
      <c r="BQ7" s="384"/>
      <c r="BR7" s="384"/>
      <c r="BS7" s="384"/>
      <c r="BT7" s="384"/>
      <c r="BU7" s="385"/>
      <c r="BV7" s="383">
        <v>138565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2836962</v>
      </c>
      <c r="CU7" s="384"/>
      <c r="CV7" s="384"/>
      <c r="CW7" s="384"/>
      <c r="CX7" s="384"/>
      <c r="CY7" s="384"/>
      <c r="CZ7" s="384"/>
      <c r="DA7" s="385"/>
      <c r="DB7" s="383">
        <v>2813992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146046</v>
      </c>
      <c r="BO8" s="384"/>
      <c r="BP8" s="384"/>
      <c r="BQ8" s="384"/>
      <c r="BR8" s="384"/>
      <c r="BS8" s="384"/>
      <c r="BT8" s="384"/>
      <c r="BU8" s="385"/>
      <c r="BV8" s="383">
        <v>129866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0.15</v>
      </c>
      <c r="CU8" s="491"/>
      <c r="CV8" s="491"/>
      <c r="CW8" s="491"/>
      <c r="CX8" s="491"/>
      <c r="CY8" s="491"/>
      <c r="CZ8" s="491"/>
      <c r="DA8" s="492"/>
      <c r="DB8" s="490">
        <v>0.15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3832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16180</v>
      </c>
      <c r="BO9" s="384"/>
      <c r="BP9" s="384"/>
      <c r="BQ9" s="384"/>
      <c r="BR9" s="384"/>
      <c r="BS9" s="384"/>
      <c r="BT9" s="384"/>
      <c r="BU9" s="385"/>
      <c r="BV9" s="383">
        <v>55715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11.7</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4238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109703</v>
      </c>
      <c r="BO10" s="384"/>
      <c r="BP10" s="384"/>
      <c r="BQ10" s="384"/>
      <c r="BR10" s="384"/>
      <c r="BS10" s="384"/>
      <c r="BT10" s="384"/>
      <c r="BU10" s="385"/>
      <c r="BV10" s="383">
        <v>72770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3768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3760</v>
      </c>
      <c r="S13" s="483"/>
      <c r="T13" s="483"/>
      <c r="U13" s="483"/>
      <c r="V13" s="484"/>
      <c r="W13" s="470" t="s">
        <v>124</v>
      </c>
      <c r="X13" s="396"/>
      <c r="Y13" s="396"/>
      <c r="Z13" s="396"/>
      <c r="AA13" s="396"/>
      <c r="AB13" s="397"/>
      <c r="AC13" s="359">
        <v>743</v>
      </c>
      <c r="AD13" s="360"/>
      <c r="AE13" s="360"/>
      <c r="AF13" s="360"/>
      <c r="AG13" s="361"/>
      <c r="AH13" s="359">
        <v>872</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125883</v>
      </c>
      <c r="BO13" s="384"/>
      <c r="BP13" s="384"/>
      <c r="BQ13" s="384"/>
      <c r="BR13" s="384"/>
      <c r="BS13" s="384"/>
      <c r="BT13" s="384"/>
      <c r="BU13" s="385"/>
      <c r="BV13" s="383">
        <v>128485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2.2000000000000002</v>
      </c>
      <c r="CU13" s="354"/>
      <c r="CV13" s="354"/>
      <c r="CW13" s="354"/>
      <c r="CX13" s="354"/>
      <c r="CY13" s="354"/>
      <c r="CZ13" s="354"/>
      <c r="DA13" s="355"/>
      <c r="DB13" s="353">
        <v>4.3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3826</v>
      </c>
      <c r="S14" s="483"/>
      <c r="T14" s="483"/>
      <c r="U14" s="483"/>
      <c r="V14" s="484"/>
      <c r="W14" s="485"/>
      <c r="X14" s="399"/>
      <c r="Y14" s="399"/>
      <c r="Z14" s="399"/>
      <c r="AA14" s="399"/>
      <c r="AB14" s="400"/>
      <c r="AC14" s="475">
        <v>38.700000000000003</v>
      </c>
      <c r="AD14" s="476"/>
      <c r="AE14" s="476"/>
      <c r="AF14" s="476"/>
      <c r="AG14" s="477"/>
      <c r="AH14" s="475">
        <v>38.9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3816</v>
      </c>
      <c r="S15" s="483"/>
      <c r="T15" s="483"/>
      <c r="U15" s="483"/>
      <c r="V15" s="484"/>
      <c r="W15" s="470" t="s">
        <v>130</v>
      </c>
      <c r="X15" s="396"/>
      <c r="Y15" s="396"/>
      <c r="Z15" s="396"/>
      <c r="AA15" s="396"/>
      <c r="AB15" s="397"/>
      <c r="AC15" s="359">
        <v>255</v>
      </c>
      <c r="AD15" s="360"/>
      <c r="AE15" s="360"/>
      <c r="AF15" s="360"/>
      <c r="AG15" s="361"/>
      <c r="AH15" s="359">
        <v>338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373085</v>
      </c>
      <c r="BO15" s="379"/>
      <c r="BP15" s="379"/>
      <c r="BQ15" s="379"/>
      <c r="BR15" s="379"/>
      <c r="BS15" s="379"/>
      <c r="BT15" s="379"/>
      <c r="BU15" s="380"/>
      <c r="BV15" s="378">
        <v>374091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13.3</v>
      </c>
      <c r="AD16" s="476"/>
      <c r="AE16" s="476"/>
      <c r="AF16" s="476"/>
      <c r="AG16" s="477"/>
      <c r="AH16" s="475">
        <v>15.1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2615359</v>
      </c>
      <c r="BO16" s="384"/>
      <c r="BP16" s="384"/>
      <c r="BQ16" s="384"/>
      <c r="BR16" s="384"/>
      <c r="BS16" s="384"/>
      <c r="BT16" s="384"/>
      <c r="BU16" s="385"/>
      <c r="BV16" s="383">
        <v>2590230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921</v>
      </c>
      <c r="AD17" s="360"/>
      <c r="AE17" s="360"/>
      <c r="AF17" s="360"/>
      <c r="AG17" s="361"/>
      <c r="AH17" s="359">
        <v>1033</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452804</v>
      </c>
      <c r="BO17" s="384"/>
      <c r="BP17" s="384"/>
      <c r="BQ17" s="384"/>
      <c r="BR17" s="384"/>
      <c r="BS17" s="384"/>
      <c r="BT17" s="384"/>
      <c r="BU17" s="385"/>
      <c r="BV17" s="383">
        <v>453490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224.83</v>
      </c>
      <c r="M18" s="446"/>
      <c r="N18" s="446"/>
      <c r="O18" s="446"/>
      <c r="P18" s="446"/>
      <c r="Q18" s="446"/>
      <c r="R18" s="447"/>
      <c r="S18" s="447"/>
      <c r="T18" s="447"/>
      <c r="U18" s="447"/>
      <c r="V18" s="448"/>
      <c r="W18" s="462"/>
      <c r="X18" s="463"/>
      <c r="Y18" s="463"/>
      <c r="Z18" s="463"/>
      <c r="AA18" s="463"/>
      <c r="AB18" s="471"/>
      <c r="AC18" s="347">
        <v>48</v>
      </c>
      <c r="AD18" s="348"/>
      <c r="AE18" s="348"/>
      <c r="AF18" s="348"/>
      <c r="AG18" s="449"/>
      <c r="AH18" s="347">
        <v>46.1</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1914300</v>
      </c>
      <c r="BO18" s="384"/>
      <c r="BP18" s="384"/>
      <c r="BQ18" s="384"/>
      <c r="BR18" s="384"/>
      <c r="BS18" s="384"/>
      <c r="BT18" s="384"/>
      <c r="BU18" s="385"/>
      <c r="BV18" s="383">
        <v>1823893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3221715</v>
      </c>
      <c r="BO19" s="384"/>
      <c r="BP19" s="384"/>
      <c r="BQ19" s="384"/>
      <c r="BR19" s="384"/>
      <c r="BS19" s="384"/>
      <c r="BT19" s="384"/>
      <c r="BU19" s="385"/>
      <c r="BV19" s="383">
        <v>3248191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1601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3784135</v>
      </c>
      <c r="BO23" s="384"/>
      <c r="BP23" s="384"/>
      <c r="BQ23" s="384"/>
      <c r="BR23" s="384"/>
      <c r="BS23" s="384"/>
      <c r="BT23" s="384"/>
      <c r="BU23" s="385"/>
      <c r="BV23" s="383">
        <v>3375957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7100</v>
      </c>
      <c r="R24" s="360"/>
      <c r="S24" s="360"/>
      <c r="T24" s="360"/>
      <c r="U24" s="360"/>
      <c r="V24" s="361"/>
      <c r="W24" s="425"/>
      <c r="X24" s="416"/>
      <c r="Y24" s="417"/>
      <c r="Z24" s="356" t="s">
        <v>153</v>
      </c>
      <c r="AA24" s="357"/>
      <c r="AB24" s="357"/>
      <c r="AC24" s="357"/>
      <c r="AD24" s="357"/>
      <c r="AE24" s="357"/>
      <c r="AF24" s="357"/>
      <c r="AG24" s="358"/>
      <c r="AH24" s="359">
        <v>72</v>
      </c>
      <c r="AI24" s="360"/>
      <c r="AJ24" s="360"/>
      <c r="AK24" s="360"/>
      <c r="AL24" s="361"/>
      <c r="AM24" s="359">
        <v>199584</v>
      </c>
      <c r="AN24" s="360"/>
      <c r="AO24" s="360"/>
      <c r="AP24" s="360"/>
      <c r="AQ24" s="360"/>
      <c r="AR24" s="361"/>
      <c r="AS24" s="359">
        <v>2772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3606311</v>
      </c>
      <c r="BO24" s="384"/>
      <c r="BP24" s="384"/>
      <c r="BQ24" s="384"/>
      <c r="BR24" s="384"/>
      <c r="BS24" s="384"/>
      <c r="BT24" s="384"/>
      <c r="BU24" s="385"/>
      <c r="BV24" s="383">
        <v>3251951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5940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30201</v>
      </c>
      <c r="BO25" s="379"/>
      <c r="BP25" s="379"/>
      <c r="BQ25" s="379"/>
      <c r="BR25" s="379"/>
      <c r="BS25" s="379"/>
      <c r="BT25" s="379"/>
      <c r="BU25" s="380"/>
      <c r="BV25" s="378">
        <v>32419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5590</v>
      </c>
      <c r="R26" s="360"/>
      <c r="S26" s="360"/>
      <c r="T26" s="360"/>
      <c r="U26" s="360"/>
      <c r="V26" s="361"/>
      <c r="W26" s="425"/>
      <c r="X26" s="416"/>
      <c r="Y26" s="417"/>
      <c r="Z26" s="356" t="s">
        <v>159</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2460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143912</v>
      </c>
      <c r="BO27" s="387"/>
      <c r="BP27" s="387"/>
      <c r="BQ27" s="387"/>
      <c r="BR27" s="387"/>
      <c r="BS27" s="387"/>
      <c r="BT27" s="387"/>
      <c r="BU27" s="388"/>
      <c r="BV27" s="386">
        <v>143804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1950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860015</v>
      </c>
      <c r="BO28" s="379"/>
      <c r="BP28" s="379"/>
      <c r="BQ28" s="379"/>
      <c r="BR28" s="379"/>
      <c r="BS28" s="379"/>
      <c r="BT28" s="379"/>
      <c r="BU28" s="380"/>
      <c r="BV28" s="378">
        <v>750312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1700</v>
      </c>
      <c r="R29" s="360"/>
      <c r="S29" s="360"/>
      <c r="T29" s="360"/>
      <c r="U29" s="360"/>
      <c r="V29" s="361"/>
      <c r="W29" s="425"/>
      <c r="X29" s="416"/>
      <c r="Y29" s="417"/>
      <c r="Z29" s="356" t="s">
        <v>169</v>
      </c>
      <c r="AA29" s="357"/>
      <c r="AB29" s="357"/>
      <c r="AC29" s="357"/>
      <c r="AD29" s="357"/>
      <c r="AE29" s="357"/>
      <c r="AF29" s="357"/>
      <c r="AG29" s="358"/>
      <c r="AH29" s="359">
        <v>72</v>
      </c>
      <c r="AI29" s="360"/>
      <c r="AJ29" s="360"/>
      <c r="AK29" s="360"/>
      <c r="AL29" s="361"/>
      <c r="AM29" s="359">
        <v>199584</v>
      </c>
      <c r="AN29" s="360"/>
      <c r="AO29" s="360"/>
      <c r="AP29" s="360"/>
      <c r="AQ29" s="360"/>
      <c r="AR29" s="361"/>
      <c r="AS29" s="359">
        <v>2772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1008477</v>
      </c>
      <c r="BO29" s="384"/>
      <c r="BP29" s="384"/>
      <c r="BQ29" s="384"/>
      <c r="BR29" s="384"/>
      <c r="BS29" s="384"/>
      <c r="BT29" s="384"/>
      <c r="BU29" s="385"/>
      <c r="BV29" s="383">
        <v>1010882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1948310</v>
      </c>
      <c r="BO30" s="387"/>
      <c r="BP30" s="387"/>
      <c r="BQ30" s="387"/>
      <c r="BR30" s="387"/>
      <c r="BS30" s="387"/>
      <c r="BT30" s="387"/>
      <c r="BU30" s="388"/>
      <c r="BV30" s="386">
        <v>1812533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国民健康保険町立和寒病院事業会計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士別地方消防事務組合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和寒町土地開発公社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上川教育局センター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79" t="s">
        <v>24</v>
      </c>
      <c r="C41" s="1180"/>
      <c r="D41" s="81"/>
      <c r="E41" s="1181" t="s">
        <v>25</v>
      </c>
      <c r="F41" s="1181"/>
      <c r="G41" s="1181"/>
      <c r="H41" s="1182"/>
      <c r="I41" s="82">
        <v>2961</v>
      </c>
      <c r="J41" s="83">
        <v>2805</v>
      </c>
      <c r="K41" s="83">
        <v>2941</v>
      </c>
      <c r="L41" s="83">
        <v>3376</v>
      </c>
      <c r="M41" s="84">
        <v>3784</v>
      </c>
    </row>
    <row r="42" spans="2:13" ht="27.75" customHeight="1">
      <c r="B42" s="1169"/>
      <c r="C42" s="1170"/>
      <c r="D42" s="85"/>
      <c r="E42" s="1173" t="s">
        <v>26</v>
      </c>
      <c r="F42" s="1173"/>
      <c r="G42" s="1173"/>
      <c r="H42" s="1174"/>
      <c r="I42" s="86" t="s">
        <v>488</v>
      </c>
      <c r="J42" s="87" t="s">
        <v>488</v>
      </c>
      <c r="K42" s="87" t="s">
        <v>488</v>
      </c>
      <c r="L42" s="87" t="s">
        <v>488</v>
      </c>
      <c r="M42" s="88" t="s">
        <v>488</v>
      </c>
    </row>
    <row r="43" spans="2:13" ht="27.75" customHeight="1">
      <c r="B43" s="1169"/>
      <c r="C43" s="1170"/>
      <c r="D43" s="85"/>
      <c r="E43" s="1173" t="s">
        <v>27</v>
      </c>
      <c r="F43" s="1173"/>
      <c r="G43" s="1173"/>
      <c r="H43" s="1174"/>
      <c r="I43" s="86">
        <v>598</v>
      </c>
      <c r="J43" s="87">
        <v>536</v>
      </c>
      <c r="K43" s="87">
        <v>485</v>
      </c>
      <c r="L43" s="87">
        <v>443</v>
      </c>
      <c r="M43" s="88">
        <v>395</v>
      </c>
    </row>
    <row r="44" spans="2:13" ht="27.75" customHeight="1">
      <c r="B44" s="1169"/>
      <c r="C44" s="1170"/>
      <c r="D44" s="85"/>
      <c r="E44" s="1173" t="s">
        <v>28</v>
      </c>
      <c r="F44" s="1173"/>
      <c r="G44" s="1173"/>
      <c r="H44" s="1174"/>
      <c r="I44" s="86" t="s">
        <v>488</v>
      </c>
      <c r="J44" s="87" t="s">
        <v>488</v>
      </c>
      <c r="K44" s="87" t="s">
        <v>488</v>
      </c>
      <c r="L44" s="87" t="s">
        <v>488</v>
      </c>
      <c r="M44" s="88" t="s">
        <v>488</v>
      </c>
    </row>
    <row r="45" spans="2:13" ht="27.75" customHeight="1">
      <c r="B45" s="1169"/>
      <c r="C45" s="1170"/>
      <c r="D45" s="85"/>
      <c r="E45" s="1173" t="s">
        <v>29</v>
      </c>
      <c r="F45" s="1173"/>
      <c r="G45" s="1173"/>
      <c r="H45" s="1174"/>
      <c r="I45" s="86">
        <v>668</v>
      </c>
      <c r="J45" s="87">
        <v>496</v>
      </c>
      <c r="K45" s="87">
        <v>832</v>
      </c>
      <c r="L45" s="87">
        <v>797</v>
      </c>
      <c r="M45" s="88">
        <v>772</v>
      </c>
    </row>
    <row r="46" spans="2:13" ht="27.75" customHeight="1">
      <c r="B46" s="1169"/>
      <c r="C46" s="1170"/>
      <c r="D46" s="85"/>
      <c r="E46" s="1173" t="s">
        <v>30</v>
      </c>
      <c r="F46" s="1173"/>
      <c r="G46" s="1173"/>
      <c r="H46" s="1174"/>
      <c r="I46" s="86" t="s">
        <v>488</v>
      </c>
      <c r="J46" s="87" t="s">
        <v>488</v>
      </c>
      <c r="K46" s="87" t="s">
        <v>488</v>
      </c>
      <c r="L46" s="87" t="s">
        <v>488</v>
      </c>
      <c r="M46" s="88" t="s">
        <v>488</v>
      </c>
    </row>
    <row r="47" spans="2:13" ht="27.75" customHeight="1">
      <c r="B47" s="1169"/>
      <c r="C47" s="1170"/>
      <c r="D47" s="85"/>
      <c r="E47" s="1173" t="s">
        <v>31</v>
      </c>
      <c r="F47" s="1173"/>
      <c r="G47" s="1173"/>
      <c r="H47" s="1174"/>
      <c r="I47" s="86" t="s">
        <v>488</v>
      </c>
      <c r="J47" s="87" t="s">
        <v>488</v>
      </c>
      <c r="K47" s="87" t="s">
        <v>488</v>
      </c>
      <c r="L47" s="87" t="s">
        <v>488</v>
      </c>
      <c r="M47" s="88" t="s">
        <v>488</v>
      </c>
    </row>
    <row r="48" spans="2:13" ht="27.75" customHeight="1">
      <c r="B48" s="1171"/>
      <c r="C48" s="1172"/>
      <c r="D48" s="85"/>
      <c r="E48" s="1173" t="s">
        <v>32</v>
      </c>
      <c r="F48" s="1173"/>
      <c r="G48" s="1173"/>
      <c r="H48" s="1174"/>
      <c r="I48" s="86" t="s">
        <v>488</v>
      </c>
      <c r="J48" s="87" t="s">
        <v>488</v>
      </c>
      <c r="K48" s="87" t="s">
        <v>488</v>
      </c>
      <c r="L48" s="87" t="s">
        <v>488</v>
      </c>
      <c r="M48" s="88" t="s">
        <v>488</v>
      </c>
    </row>
    <row r="49" spans="2:13" ht="27.75" customHeight="1">
      <c r="B49" s="1167" t="s">
        <v>33</v>
      </c>
      <c r="C49" s="1168"/>
      <c r="D49" s="89"/>
      <c r="E49" s="1173" t="s">
        <v>34</v>
      </c>
      <c r="F49" s="1173"/>
      <c r="G49" s="1173"/>
      <c r="H49" s="1174"/>
      <c r="I49" s="86">
        <v>3596</v>
      </c>
      <c r="J49" s="87">
        <v>3662</v>
      </c>
      <c r="K49" s="87">
        <v>3856</v>
      </c>
      <c r="L49" s="87">
        <v>4070</v>
      </c>
      <c r="M49" s="88">
        <v>4283</v>
      </c>
    </row>
    <row r="50" spans="2:13" ht="27.75" customHeight="1">
      <c r="B50" s="1169"/>
      <c r="C50" s="1170"/>
      <c r="D50" s="85"/>
      <c r="E50" s="1173" t="s">
        <v>35</v>
      </c>
      <c r="F50" s="1173"/>
      <c r="G50" s="1173"/>
      <c r="H50" s="1174"/>
      <c r="I50" s="86" t="s">
        <v>488</v>
      </c>
      <c r="J50" s="87" t="s">
        <v>488</v>
      </c>
      <c r="K50" s="87" t="s">
        <v>488</v>
      </c>
      <c r="L50" s="87" t="s">
        <v>488</v>
      </c>
      <c r="M50" s="88" t="s">
        <v>488</v>
      </c>
    </row>
    <row r="51" spans="2:13" ht="27.75" customHeight="1">
      <c r="B51" s="1171"/>
      <c r="C51" s="1172"/>
      <c r="D51" s="85"/>
      <c r="E51" s="1173" t="s">
        <v>36</v>
      </c>
      <c r="F51" s="1173"/>
      <c r="G51" s="1173"/>
      <c r="H51" s="1174"/>
      <c r="I51" s="86">
        <v>3468</v>
      </c>
      <c r="J51" s="87">
        <v>3467</v>
      </c>
      <c r="K51" s="87">
        <v>3539</v>
      </c>
      <c r="L51" s="87">
        <v>3782</v>
      </c>
      <c r="M51" s="88">
        <v>4001</v>
      </c>
    </row>
    <row r="52" spans="2:13" ht="27.75" customHeight="1" thickBot="1">
      <c r="B52" s="1175" t="s">
        <v>37</v>
      </c>
      <c r="C52" s="1176"/>
      <c r="D52" s="90"/>
      <c r="E52" s="1177" t="s">
        <v>38</v>
      </c>
      <c r="F52" s="1177"/>
      <c r="G52" s="1177"/>
      <c r="H52" s="1178"/>
      <c r="I52" s="91">
        <v>-2837</v>
      </c>
      <c r="J52" s="92">
        <v>-3292</v>
      </c>
      <c r="K52" s="92">
        <v>-3138</v>
      </c>
      <c r="L52" s="92">
        <v>-3235</v>
      </c>
      <c r="M52" s="93">
        <v>-3333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264911</v>
      </c>
      <c r="E3" s="116"/>
      <c r="F3" s="117">
        <v>262834</v>
      </c>
      <c r="G3" s="118"/>
      <c r="H3" s="119"/>
    </row>
    <row r="4" spans="1:8">
      <c r="A4" s="120"/>
      <c r="B4" s="121"/>
      <c r="C4" s="122"/>
      <c r="D4" s="123">
        <v>138387</v>
      </c>
      <c r="E4" s="124"/>
      <c r="F4" s="125">
        <v>147509</v>
      </c>
      <c r="G4" s="126"/>
      <c r="H4" s="127"/>
    </row>
    <row r="5" spans="1:8">
      <c r="A5" s="108" t="s">
        <v>521</v>
      </c>
      <c r="B5" s="113"/>
      <c r="C5" s="114"/>
      <c r="D5" s="115">
        <v>166190</v>
      </c>
      <c r="E5" s="116"/>
      <c r="F5" s="117">
        <v>334234</v>
      </c>
      <c r="G5" s="118"/>
      <c r="H5" s="119"/>
    </row>
    <row r="6" spans="1:8">
      <c r="A6" s="120"/>
      <c r="B6" s="121"/>
      <c r="C6" s="122"/>
      <c r="D6" s="123">
        <v>106742</v>
      </c>
      <c r="E6" s="124"/>
      <c r="F6" s="125">
        <v>135366</v>
      </c>
      <c r="G6" s="126"/>
      <c r="H6" s="127"/>
    </row>
    <row r="7" spans="1:8">
      <c r="A7" s="108" t="s">
        <v>522</v>
      </c>
      <c r="B7" s="113"/>
      <c r="C7" s="114"/>
      <c r="D7" s="115">
        <v>285079</v>
      </c>
      <c r="E7" s="116"/>
      <c r="F7" s="117">
        <v>216155</v>
      </c>
      <c r="G7" s="118"/>
      <c r="H7" s="119"/>
    </row>
    <row r="8" spans="1:8">
      <c r="A8" s="120"/>
      <c r="B8" s="121"/>
      <c r="C8" s="122"/>
      <c r="D8" s="123">
        <v>139170</v>
      </c>
      <c r="E8" s="124"/>
      <c r="F8" s="125">
        <v>108827</v>
      </c>
      <c r="G8" s="126"/>
      <c r="H8" s="127"/>
    </row>
    <row r="9" spans="1:8">
      <c r="A9" s="108" t="s">
        <v>523</v>
      </c>
      <c r="B9" s="113"/>
      <c r="C9" s="114"/>
      <c r="D9" s="115">
        <v>325162</v>
      </c>
      <c r="E9" s="116"/>
      <c r="F9" s="117">
        <v>228305</v>
      </c>
      <c r="G9" s="118"/>
      <c r="H9" s="119"/>
    </row>
    <row r="10" spans="1:8">
      <c r="A10" s="120"/>
      <c r="B10" s="121"/>
      <c r="C10" s="122"/>
      <c r="D10" s="123">
        <v>185582</v>
      </c>
      <c r="E10" s="124"/>
      <c r="F10" s="125">
        <v>86611</v>
      </c>
      <c r="G10" s="126"/>
      <c r="H10" s="127"/>
    </row>
    <row r="11" spans="1:8">
      <c r="A11" s="108" t="s">
        <v>524</v>
      </c>
      <c r="B11" s="113"/>
      <c r="C11" s="114"/>
      <c r="D11" s="115">
        <v>402767</v>
      </c>
      <c r="E11" s="116"/>
      <c r="F11" s="117">
        <v>316331</v>
      </c>
      <c r="G11" s="118"/>
      <c r="H11" s="119"/>
    </row>
    <row r="12" spans="1:8">
      <c r="A12" s="120"/>
      <c r="B12" s="121"/>
      <c r="C12" s="128"/>
      <c r="D12" s="123">
        <v>194113</v>
      </c>
      <c r="E12" s="124"/>
      <c r="F12" s="125">
        <v>106387</v>
      </c>
      <c r="G12" s="126"/>
      <c r="H12" s="127"/>
    </row>
    <row r="13" spans="1:8">
      <c r="A13" s="108"/>
      <c r="B13" s="113"/>
      <c r="C13" s="129"/>
      <c r="D13" s="130">
        <v>288822</v>
      </c>
      <c r="E13" s="131"/>
      <c r="F13" s="132">
        <v>271572</v>
      </c>
      <c r="G13" s="133"/>
      <c r="H13" s="119"/>
    </row>
    <row r="14" spans="1:8">
      <c r="A14" s="120"/>
      <c r="B14" s="121"/>
      <c r="C14" s="122"/>
      <c r="D14" s="123">
        <v>152799</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2.83</v>
      </c>
      <c r="C19" s="134">
        <f>ROUND(VALUE(SUBSTITUTE(実質収支比率等に係る経年分析!G$48,"▲","-")),2)</f>
        <v>3.37</v>
      </c>
      <c r="D19" s="134">
        <f>ROUND(VALUE(SUBSTITUTE(実質収支比率等に係る経年分析!H$48,"▲","-")),2)</f>
        <v>2.71</v>
      </c>
      <c r="E19" s="134">
        <f>ROUND(VALUE(SUBSTITUTE(実質収支比率等に係る経年分析!I$48,"▲","-")),2)</f>
        <v>4.62</v>
      </c>
      <c r="F19" s="134">
        <f>ROUND(VALUE(SUBSTITUTE(実質収支比率等に係る経年分析!J$48,"▲","-")),2)</f>
        <v>5.15</v>
      </c>
    </row>
    <row r="20" spans="1:11">
      <c r="A20" s="134" t="s">
        <v>43</v>
      </c>
      <c r="B20" s="134">
        <f>ROUND(VALUE(SUBSTITUTE(実質収支比率等に係る経年分析!F$47,"▲","-")),2)</f>
        <v>25.37</v>
      </c>
      <c r="C20" s="134">
        <f>ROUND(VALUE(SUBSTITUTE(実質収支比率等に係る経年分析!G$47,"▲","-")),2)</f>
        <v>21.4</v>
      </c>
      <c r="D20" s="134">
        <f>ROUND(VALUE(SUBSTITUTE(実質収支比率等に係る経年分析!H$47,"▲","-")),2)</f>
        <v>22.43</v>
      </c>
      <c r="E20" s="134">
        <f>ROUND(VALUE(SUBSTITUTE(実質収支比率等に係る経年分析!I$47,"▲","-")),2)</f>
        <v>26.66</v>
      </c>
      <c r="F20" s="134">
        <f>ROUND(VALUE(SUBSTITUTE(実質収支比率等に係る経年分析!J$47,"▲","-")),2)</f>
        <v>30.31</v>
      </c>
    </row>
    <row r="21" spans="1:11">
      <c r="A21" s="134" t="s">
        <v>44</v>
      </c>
      <c r="B21" s="134">
        <f>IF(ISNUMBER(VALUE(SUBSTITUTE(実質収支比率等に係る経年分析!F$49,"▲","-"))),ROUND(VALUE(SUBSTITUTE(実質収支比率等に係る経年分析!F$49,"▲","-")),2),NA())</f>
        <v>5.87</v>
      </c>
      <c r="C21" s="134">
        <f>IF(ISNUMBER(VALUE(SUBSTITUTE(実質収支比率等に係る経年分析!G$49,"▲","-"))),ROUND(VALUE(SUBSTITUTE(実質収支比率等に係る経年分析!G$49,"▲","-")),2),NA())</f>
        <v>-1.74</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4.57</v>
      </c>
      <c r="F21" s="134">
        <f>IF(ISNUMBER(VALUE(SUBSTITUTE(実質収支比率等に係る経年分析!J$49,"▲","-"))),ROUND(VALUE(SUBSTITUTE(実質収支比率等に係る経年分析!J$49,"▲","-")),2),NA())</f>
        <v>4.4400000000000004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5.15</v>
      </c>
    </row>
    <row r="36" spans="1:16">
      <c r="A36" s="135" t="str">
        <f>IF(連結実質赤字比率に係る赤字・黒字の構成分析!C$34="",NA(),連結実質赤字比率に係る赤字・黒字の構成分析!C$34)</f>
        <v>国民健康保険町立和寒病院事業会計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8.2200000000000006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432</v>
      </c>
      <c r="E42" s="136"/>
      <c r="F42" s="136"/>
      <c r="G42" s="136">
        <f>'実質公債費比率（分子）の構造'!L$52</f>
        <v>414</v>
      </c>
      <c r="H42" s="136"/>
      <c r="I42" s="136"/>
      <c r="J42" s="136">
        <f>'実質公債費比率（分子）の構造'!M$52</f>
        <v>413</v>
      </c>
      <c r="K42" s="136"/>
      <c r="L42" s="136"/>
      <c r="M42" s="136">
        <f>'実質公債費比率（分子）の構造'!N$52</f>
        <v>403</v>
      </c>
      <c r="N42" s="136"/>
      <c r="O42" s="136"/>
      <c r="P42" s="136">
        <f>'実質公債費比率（分子）の構造'!O$52</f>
        <v>428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85</v>
      </c>
      <c r="C46" s="136"/>
      <c r="D46" s="136"/>
      <c r="E46" s="136">
        <f>'実質公債費比率（分子）の構造'!L$48</f>
        <v>83</v>
      </c>
      <c r="F46" s="136"/>
      <c r="G46" s="136"/>
      <c r="H46" s="136">
        <f>'実質公債費比率（分子）の構造'!M$48</f>
        <v>82</v>
      </c>
      <c r="I46" s="136"/>
      <c r="J46" s="136"/>
      <c r="K46" s="136">
        <f>'実質公債費比率（分子）の構造'!N$48</f>
        <v>78</v>
      </c>
      <c r="L46" s="136"/>
      <c r="M46" s="136"/>
      <c r="N46" s="136">
        <f>'実質公債費比率（分子）の構造'!O$48</f>
        <v>78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523</v>
      </c>
      <c r="C49" s="136"/>
      <c r="D49" s="136"/>
      <c r="E49" s="136">
        <f>'実質公債費比率（分子）の構造'!L$45</f>
        <v>512</v>
      </c>
      <c r="F49" s="136"/>
      <c r="G49" s="136"/>
      <c r="H49" s="136">
        <f>'実質公債費比率（分子）の構造'!M$45</f>
        <v>439</v>
      </c>
      <c r="I49" s="136"/>
      <c r="J49" s="136"/>
      <c r="K49" s="136">
        <f>'実質公債費比率（分子）の構造'!N$45</f>
        <v>343</v>
      </c>
      <c r="L49" s="136"/>
      <c r="M49" s="136"/>
      <c r="N49" s="136">
        <f>'実質公債費比率（分子）の構造'!O$45</f>
        <v>377</v>
      </c>
      <c r="O49" s="136"/>
      <c r="P49" s="136"/>
    </row>
    <row r="50" spans="1:16">
      <c r="A50" s="136" t="s">
        <v>59</v>
      </c>
      <c r="B50" s="136" t="e">
        <f>NA()</f>
        <v>#N/A</v>
      </c>
      <c r="C50" s="136">
        <f>IF(ISNUMBER('実質公債費比率（分子）の構造'!K$53),'実質公債費比率（分子）の構造'!K$53,NA())</f>
        <v>177</v>
      </c>
      <c r="D50" s="136" t="e">
        <f>NA()</f>
        <v>#N/A</v>
      </c>
      <c r="E50" s="136" t="e">
        <f>NA()</f>
        <v>#N/A</v>
      </c>
      <c r="F50" s="136">
        <f>IF(ISNUMBER('実質公債費比率（分子）の構造'!L$53),'実質公債費比率（分子）の構造'!L$53,NA())</f>
        <v>183</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19</v>
      </c>
      <c r="M50" s="136" t="e">
        <f>NA()</f>
        <v>#N/A</v>
      </c>
      <c r="N50" s="136" t="e">
        <f>NA()</f>
        <v>#N/A</v>
      </c>
      <c r="O50" s="136">
        <f>IF(ISNUMBER('実質公債費比率（分子）の構造'!O$53),'実質公債費比率（分子）の構造'!O$53,NA())</f>
        <v>28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3468</v>
      </c>
      <c r="E56" s="135"/>
      <c r="F56" s="135"/>
      <c r="G56" s="135">
        <f>'将来負担比率（分子）の構造'!J$51</f>
        <v>3467</v>
      </c>
      <c r="H56" s="135"/>
      <c r="I56" s="135"/>
      <c r="J56" s="135">
        <f>'将来負担比率（分子）の構造'!K$51</f>
        <v>3539</v>
      </c>
      <c r="K56" s="135"/>
      <c r="L56" s="135"/>
      <c r="M56" s="135">
        <f>'将来負担比率（分子）の構造'!L$51</f>
        <v>3782</v>
      </c>
      <c r="N56" s="135"/>
      <c r="O56" s="135"/>
      <c r="P56" s="135">
        <f>'将来負担比率（分子）の構造'!M$51</f>
        <v>4001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3596</v>
      </c>
      <c r="E58" s="135"/>
      <c r="F58" s="135"/>
      <c r="G58" s="135">
        <f>'将来負担比率（分子）の構造'!J$49</f>
        <v>3662</v>
      </c>
      <c r="H58" s="135"/>
      <c r="I58" s="135"/>
      <c r="J58" s="135">
        <f>'将来負担比率（分子）の構造'!K$49</f>
        <v>3856</v>
      </c>
      <c r="K58" s="135"/>
      <c r="L58" s="135"/>
      <c r="M58" s="135">
        <f>'将来負担比率（分子）の構造'!L$49</f>
        <v>4070</v>
      </c>
      <c r="N58" s="135"/>
      <c r="O58" s="135"/>
      <c r="P58" s="135">
        <f>'将来負担比率（分子）の構造'!M$49</f>
        <v>4283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668</v>
      </c>
      <c r="C62" s="135"/>
      <c r="D62" s="135"/>
      <c r="E62" s="135">
        <f>'将来負担比率（分子）の構造'!J$45</f>
        <v>496</v>
      </c>
      <c r="F62" s="135"/>
      <c r="G62" s="135"/>
      <c r="H62" s="135">
        <f>'将来負担比率（分子）の構造'!K$45</f>
        <v>832</v>
      </c>
      <c r="I62" s="135"/>
      <c r="J62" s="135"/>
      <c r="K62" s="135">
        <f>'将来負担比率（分子）の構造'!L$45</f>
        <v>797</v>
      </c>
      <c r="L62" s="135"/>
      <c r="M62" s="135"/>
      <c r="N62" s="135">
        <f>'将来負担比率（分子）の構造'!M$45</f>
        <v>772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598</v>
      </c>
      <c r="C64" s="135"/>
      <c r="D64" s="135"/>
      <c r="E64" s="135">
        <f>'将来負担比率（分子）の構造'!J$43</f>
        <v>536</v>
      </c>
      <c r="F64" s="135"/>
      <c r="G64" s="135"/>
      <c r="H64" s="135">
        <f>'将来負担比率（分子）の構造'!K$43</f>
        <v>485</v>
      </c>
      <c r="I64" s="135"/>
      <c r="J64" s="135"/>
      <c r="K64" s="135">
        <f>'将来負担比率（分子）の構造'!L$43</f>
        <v>443</v>
      </c>
      <c r="L64" s="135"/>
      <c r="M64" s="135"/>
      <c r="N64" s="135">
        <f>'将来負担比率（分子）の構造'!M$43</f>
        <v>395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2961</v>
      </c>
      <c r="C66" s="135"/>
      <c r="D66" s="135"/>
      <c r="E66" s="135">
        <f>'将来負担比率（分子）の構造'!J$41</f>
        <v>2805</v>
      </c>
      <c r="F66" s="135"/>
      <c r="G66" s="135"/>
      <c r="H66" s="135">
        <f>'将来負担比率（分子）の構造'!K$41</f>
        <v>2941</v>
      </c>
      <c r="I66" s="135"/>
      <c r="J66" s="135"/>
      <c r="K66" s="135">
        <f>'将来負担比率（分子）の構造'!L$41</f>
        <v>3376</v>
      </c>
      <c r="L66" s="135"/>
      <c r="M66" s="135"/>
      <c r="N66" s="135">
        <f>'将来負担比率（分子）の構造'!M$41</f>
        <v>3784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3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289214</v>
      </c>
      <c r="S5" s="637"/>
      <c r="T5" s="637"/>
      <c r="U5" s="637"/>
      <c r="V5" s="637"/>
      <c r="W5" s="637"/>
      <c r="X5" s="637"/>
      <c r="Y5" s="684"/>
      <c r="Z5" s="697">
        <v>5.9</v>
      </c>
      <c r="AA5" s="697"/>
      <c r="AB5" s="697"/>
      <c r="AC5" s="697"/>
      <c r="AD5" s="698">
        <v>289214</v>
      </c>
      <c r="AE5" s="698"/>
      <c r="AF5" s="698"/>
      <c r="AG5" s="698"/>
      <c r="AH5" s="698"/>
      <c r="AI5" s="698"/>
      <c r="AJ5" s="698"/>
      <c r="AK5" s="698"/>
      <c r="AL5" s="685">
        <v>10.6</v>
      </c>
      <c r="AM5" s="654"/>
      <c r="AN5" s="654"/>
      <c r="AO5" s="686"/>
      <c r="AP5" s="671" t="s">
        <v>207</v>
      </c>
      <c r="AQ5" s="672"/>
      <c r="AR5" s="672"/>
      <c r="AS5" s="672"/>
      <c r="AT5" s="672"/>
      <c r="AU5" s="672"/>
      <c r="AV5" s="672"/>
      <c r="AW5" s="672"/>
      <c r="AX5" s="672"/>
      <c r="AY5" s="672"/>
      <c r="AZ5" s="672"/>
      <c r="BA5" s="672"/>
      <c r="BB5" s="672"/>
      <c r="BC5" s="672"/>
      <c r="BD5" s="672"/>
      <c r="BE5" s="672"/>
      <c r="BF5" s="673"/>
      <c r="BG5" s="586">
        <v>289214</v>
      </c>
      <c r="BH5" s="587"/>
      <c r="BI5" s="587"/>
      <c r="BJ5" s="587"/>
      <c r="BK5" s="587"/>
      <c r="BL5" s="587"/>
      <c r="BM5" s="587"/>
      <c r="BN5" s="588"/>
      <c r="BO5" s="639">
        <v>100</v>
      </c>
      <c r="BP5" s="639"/>
      <c r="BQ5" s="639"/>
      <c r="BR5" s="639"/>
      <c r="BS5" s="640">
        <v>2266</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102454</v>
      </c>
      <c r="S6" s="587"/>
      <c r="T6" s="587"/>
      <c r="U6" s="587"/>
      <c r="V6" s="587"/>
      <c r="W6" s="587"/>
      <c r="X6" s="587"/>
      <c r="Y6" s="588"/>
      <c r="Z6" s="639">
        <v>2.1</v>
      </c>
      <c r="AA6" s="639"/>
      <c r="AB6" s="639"/>
      <c r="AC6" s="639"/>
      <c r="AD6" s="640">
        <v>102454</v>
      </c>
      <c r="AE6" s="640"/>
      <c r="AF6" s="640"/>
      <c r="AG6" s="640"/>
      <c r="AH6" s="640"/>
      <c r="AI6" s="640"/>
      <c r="AJ6" s="640"/>
      <c r="AK6" s="640"/>
      <c r="AL6" s="609">
        <v>3.8</v>
      </c>
      <c r="AM6" s="641"/>
      <c r="AN6" s="641"/>
      <c r="AO6" s="642"/>
      <c r="AP6" s="583" t="s">
        <v>212</v>
      </c>
      <c r="AQ6" s="584"/>
      <c r="AR6" s="584"/>
      <c r="AS6" s="584"/>
      <c r="AT6" s="584"/>
      <c r="AU6" s="584"/>
      <c r="AV6" s="584"/>
      <c r="AW6" s="584"/>
      <c r="AX6" s="584"/>
      <c r="AY6" s="584"/>
      <c r="AZ6" s="584"/>
      <c r="BA6" s="584"/>
      <c r="BB6" s="584"/>
      <c r="BC6" s="584"/>
      <c r="BD6" s="584"/>
      <c r="BE6" s="584"/>
      <c r="BF6" s="585"/>
      <c r="BG6" s="586">
        <v>289214</v>
      </c>
      <c r="BH6" s="587"/>
      <c r="BI6" s="587"/>
      <c r="BJ6" s="587"/>
      <c r="BK6" s="587"/>
      <c r="BL6" s="587"/>
      <c r="BM6" s="587"/>
      <c r="BN6" s="588"/>
      <c r="BO6" s="639">
        <v>100</v>
      </c>
      <c r="BP6" s="639"/>
      <c r="BQ6" s="639"/>
      <c r="BR6" s="639"/>
      <c r="BS6" s="640">
        <v>2266</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59958</v>
      </c>
      <c r="CS6" s="587"/>
      <c r="CT6" s="587"/>
      <c r="CU6" s="587"/>
      <c r="CV6" s="587"/>
      <c r="CW6" s="587"/>
      <c r="CX6" s="587"/>
      <c r="CY6" s="588"/>
      <c r="CZ6" s="639">
        <v>1.3</v>
      </c>
      <c r="DA6" s="639"/>
      <c r="DB6" s="639"/>
      <c r="DC6" s="639"/>
      <c r="DD6" s="592" t="s">
        <v>214</v>
      </c>
      <c r="DE6" s="587"/>
      <c r="DF6" s="587"/>
      <c r="DG6" s="587"/>
      <c r="DH6" s="587"/>
      <c r="DI6" s="587"/>
      <c r="DJ6" s="587"/>
      <c r="DK6" s="587"/>
      <c r="DL6" s="587"/>
      <c r="DM6" s="587"/>
      <c r="DN6" s="587"/>
      <c r="DO6" s="587"/>
      <c r="DP6" s="588"/>
      <c r="DQ6" s="592">
        <v>59958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683</v>
      </c>
      <c r="S7" s="587"/>
      <c r="T7" s="587"/>
      <c r="U7" s="587"/>
      <c r="V7" s="587"/>
      <c r="W7" s="587"/>
      <c r="X7" s="587"/>
      <c r="Y7" s="588"/>
      <c r="Z7" s="639">
        <v>0</v>
      </c>
      <c r="AA7" s="639"/>
      <c r="AB7" s="639"/>
      <c r="AC7" s="639"/>
      <c r="AD7" s="640">
        <v>683</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124593</v>
      </c>
      <c r="BH7" s="587"/>
      <c r="BI7" s="587"/>
      <c r="BJ7" s="587"/>
      <c r="BK7" s="587"/>
      <c r="BL7" s="587"/>
      <c r="BM7" s="587"/>
      <c r="BN7" s="588"/>
      <c r="BO7" s="639">
        <v>43.1</v>
      </c>
      <c r="BP7" s="639"/>
      <c r="BQ7" s="639"/>
      <c r="BR7" s="639"/>
      <c r="BS7" s="640">
        <v>2266</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590205</v>
      </c>
      <c r="CS7" s="587"/>
      <c r="CT7" s="587"/>
      <c r="CU7" s="587"/>
      <c r="CV7" s="587"/>
      <c r="CW7" s="587"/>
      <c r="CX7" s="587"/>
      <c r="CY7" s="588"/>
      <c r="CZ7" s="639">
        <v>12.4</v>
      </c>
      <c r="DA7" s="639"/>
      <c r="DB7" s="639"/>
      <c r="DC7" s="639"/>
      <c r="DD7" s="592">
        <v>129126</v>
      </c>
      <c r="DE7" s="587"/>
      <c r="DF7" s="587"/>
      <c r="DG7" s="587"/>
      <c r="DH7" s="587"/>
      <c r="DI7" s="587"/>
      <c r="DJ7" s="587"/>
      <c r="DK7" s="587"/>
      <c r="DL7" s="587"/>
      <c r="DM7" s="587"/>
      <c r="DN7" s="587"/>
      <c r="DO7" s="587"/>
      <c r="DP7" s="588"/>
      <c r="DQ7" s="592">
        <v>476616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594</v>
      </c>
      <c r="S8" s="587"/>
      <c r="T8" s="587"/>
      <c r="U8" s="587"/>
      <c r="V8" s="587"/>
      <c r="W8" s="587"/>
      <c r="X8" s="587"/>
      <c r="Y8" s="588"/>
      <c r="Z8" s="639">
        <v>0</v>
      </c>
      <c r="AA8" s="639"/>
      <c r="AB8" s="639"/>
      <c r="AC8" s="639"/>
      <c r="AD8" s="640">
        <v>594</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4512</v>
      </c>
      <c r="BH8" s="587"/>
      <c r="BI8" s="587"/>
      <c r="BJ8" s="587"/>
      <c r="BK8" s="587"/>
      <c r="BL8" s="587"/>
      <c r="BM8" s="587"/>
      <c r="BN8" s="588"/>
      <c r="BO8" s="639">
        <v>1.6</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574547</v>
      </c>
      <c r="CS8" s="587"/>
      <c r="CT8" s="587"/>
      <c r="CU8" s="587"/>
      <c r="CV8" s="587"/>
      <c r="CW8" s="587"/>
      <c r="CX8" s="587"/>
      <c r="CY8" s="588"/>
      <c r="CZ8" s="639">
        <v>12</v>
      </c>
      <c r="DA8" s="639"/>
      <c r="DB8" s="639"/>
      <c r="DC8" s="639"/>
      <c r="DD8" s="592" t="s">
        <v>214</v>
      </c>
      <c r="DE8" s="587"/>
      <c r="DF8" s="587"/>
      <c r="DG8" s="587"/>
      <c r="DH8" s="587"/>
      <c r="DI8" s="587"/>
      <c r="DJ8" s="587"/>
      <c r="DK8" s="587"/>
      <c r="DL8" s="587"/>
      <c r="DM8" s="587"/>
      <c r="DN8" s="587"/>
      <c r="DO8" s="587"/>
      <c r="DP8" s="588"/>
      <c r="DQ8" s="592">
        <v>399039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810</v>
      </c>
      <c r="S9" s="587"/>
      <c r="T9" s="587"/>
      <c r="U9" s="587"/>
      <c r="V9" s="587"/>
      <c r="W9" s="587"/>
      <c r="X9" s="587"/>
      <c r="Y9" s="588"/>
      <c r="Z9" s="639">
        <v>0</v>
      </c>
      <c r="AA9" s="639"/>
      <c r="AB9" s="639"/>
      <c r="AC9" s="639"/>
      <c r="AD9" s="640">
        <v>810</v>
      </c>
      <c r="AE9" s="640"/>
      <c r="AF9" s="640"/>
      <c r="AG9" s="640"/>
      <c r="AH9" s="640"/>
      <c r="AI9" s="640"/>
      <c r="AJ9" s="640"/>
      <c r="AK9" s="640"/>
      <c r="AL9" s="609">
        <v>0</v>
      </c>
      <c r="AM9" s="641"/>
      <c r="AN9" s="641"/>
      <c r="AO9" s="642"/>
      <c r="AP9" s="583" t="s">
        <v>222</v>
      </c>
      <c r="AQ9" s="584"/>
      <c r="AR9" s="584"/>
      <c r="AS9" s="584"/>
      <c r="AT9" s="584"/>
      <c r="AU9" s="584"/>
      <c r="AV9" s="584"/>
      <c r="AW9" s="584"/>
      <c r="AX9" s="584"/>
      <c r="AY9" s="584"/>
      <c r="AZ9" s="584"/>
      <c r="BA9" s="584"/>
      <c r="BB9" s="584"/>
      <c r="BC9" s="584"/>
      <c r="BD9" s="584"/>
      <c r="BE9" s="584"/>
      <c r="BF9" s="585"/>
      <c r="BG9" s="586">
        <v>97169</v>
      </c>
      <c r="BH9" s="587"/>
      <c r="BI9" s="587"/>
      <c r="BJ9" s="587"/>
      <c r="BK9" s="587"/>
      <c r="BL9" s="587"/>
      <c r="BM9" s="587"/>
      <c r="BN9" s="588"/>
      <c r="BO9" s="639">
        <v>33.6</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443740</v>
      </c>
      <c r="CS9" s="587"/>
      <c r="CT9" s="587"/>
      <c r="CU9" s="587"/>
      <c r="CV9" s="587"/>
      <c r="CW9" s="587"/>
      <c r="CX9" s="587"/>
      <c r="CY9" s="588"/>
      <c r="CZ9" s="639">
        <v>9.3000000000000007</v>
      </c>
      <c r="DA9" s="639"/>
      <c r="DB9" s="639"/>
      <c r="DC9" s="639"/>
      <c r="DD9" s="592">
        <v>38449</v>
      </c>
      <c r="DE9" s="587"/>
      <c r="DF9" s="587"/>
      <c r="DG9" s="587"/>
      <c r="DH9" s="587"/>
      <c r="DI9" s="587"/>
      <c r="DJ9" s="587"/>
      <c r="DK9" s="587"/>
      <c r="DL9" s="587"/>
      <c r="DM9" s="587"/>
      <c r="DN9" s="587"/>
      <c r="DO9" s="587"/>
      <c r="DP9" s="588"/>
      <c r="DQ9" s="592">
        <v>420870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37000</v>
      </c>
      <c r="S10" s="587"/>
      <c r="T10" s="587"/>
      <c r="U10" s="587"/>
      <c r="V10" s="587"/>
      <c r="W10" s="587"/>
      <c r="X10" s="587"/>
      <c r="Y10" s="588"/>
      <c r="Z10" s="639">
        <v>0.8</v>
      </c>
      <c r="AA10" s="639"/>
      <c r="AB10" s="639"/>
      <c r="AC10" s="639"/>
      <c r="AD10" s="640">
        <v>37000</v>
      </c>
      <c r="AE10" s="640"/>
      <c r="AF10" s="640"/>
      <c r="AG10" s="640"/>
      <c r="AH10" s="640"/>
      <c r="AI10" s="640"/>
      <c r="AJ10" s="640"/>
      <c r="AK10" s="640"/>
      <c r="AL10" s="609">
        <v>1.4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9032</v>
      </c>
      <c r="BH10" s="587"/>
      <c r="BI10" s="587"/>
      <c r="BJ10" s="587"/>
      <c r="BK10" s="587"/>
      <c r="BL10" s="587"/>
      <c r="BM10" s="587"/>
      <c r="BN10" s="588"/>
      <c r="BO10" s="639">
        <v>3.1</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13880</v>
      </c>
      <c r="BH11" s="587"/>
      <c r="BI11" s="587"/>
      <c r="BJ11" s="587"/>
      <c r="BK11" s="587"/>
      <c r="BL11" s="587"/>
      <c r="BM11" s="587"/>
      <c r="BN11" s="588"/>
      <c r="BO11" s="639">
        <v>4.8</v>
      </c>
      <c r="BP11" s="639"/>
      <c r="BQ11" s="639"/>
      <c r="BR11" s="639"/>
      <c r="BS11" s="592">
        <v>2266</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1108255</v>
      </c>
      <c r="CS11" s="587"/>
      <c r="CT11" s="587"/>
      <c r="CU11" s="587"/>
      <c r="CV11" s="587"/>
      <c r="CW11" s="587"/>
      <c r="CX11" s="587"/>
      <c r="CY11" s="588"/>
      <c r="CZ11" s="639">
        <v>23.2</v>
      </c>
      <c r="DA11" s="639"/>
      <c r="DB11" s="639"/>
      <c r="DC11" s="639"/>
      <c r="DD11" s="592">
        <v>731360</v>
      </c>
      <c r="DE11" s="587"/>
      <c r="DF11" s="587"/>
      <c r="DG11" s="587"/>
      <c r="DH11" s="587"/>
      <c r="DI11" s="587"/>
      <c r="DJ11" s="587"/>
      <c r="DK11" s="587"/>
      <c r="DL11" s="587"/>
      <c r="DM11" s="587"/>
      <c r="DN11" s="587"/>
      <c r="DO11" s="587"/>
      <c r="DP11" s="588"/>
      <c r="DQ11" s="592">
        <v>325002</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120664</v>
      </c>
      <c r="BH12" s="587"/>
      <c r="BI12" s="587"/>
      <c r="BJ12" s="587"/>
      <c r="BK12" s="587"/>
      <c r="BL12" s="587"/>
      <c r="BM12" s="587"/>
      <c r="BN12" s="588"/>
      <c r="BO12" s="639">
        <v>41.7</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121242</v>
      </c>
      <c r="CS12" s="587"/>
      <c r="CT12" s="587"/>
      <c r="CU12" s="587"/>
      <c r="CV12" s="587"/>
      <c r="CW12" s="587"/>
      <c r="CX12" s="587"/>
      <c r="CY12" s="588"/>
      <c r="CZ12" s="639">
        <v>2.5</v>
      </c>
      <c r="DA12" s="639"/>
      <c r="DB12" s="639"/>
      <c r="DC12" s="639"/>
      <c r="DD12" s="592">
        <v>3202</v>
      </c>
      <c r="DE12" s="587"/>
      <c r="DF12" s="587"/>
      <c r="DG12" s="587"/>
      <c r="DH12" s="587"/>
      <c r="DI12" s="587"/>
      <c r="DJ12" s="587"/>
      <c r="DK12" s="587"/>
      <c r="DL12" s="587"/>
      <c r="DM12" s="587"/>
      <c r="DN12" s="587"/>
      <c r="DO12" s="587"/>
      <c r="DP12" s="588"/>
      <c r="DQ12" s="592">
        <v>64288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26291</v>
      </c>
      <c r="S13" s="587"/>
      <c r="T13" s="587"/>
      <c r="U13" s="587"/>
      <c r="V13" s="587"/>
      <c r="W13" s="587"/>
      <c r="X13" s="587"/>
      <c r="Y13" s="588"/>
      <c r="Z13" s="639">
        <v>0.5</v>
      </c>
      <c r="AA13" s="639"/>
      <c r="AB13" s="639"/>
      <c r="AC13" s="639"/>
      <c r="AD13" s="640">
        <v>26291</v>
      </c>
      <c r="AE13" s="640"/>
      <c r="AF13" s="640"/>
      <c r="AG13" s="640"/>
      <c r="AH13" s="640"/>
      <c r="AI13" s="640"/>
      <c r="AJ13" s="640"/>
      <c r="AK13" s="640"/>
      <c r="AL13" s="609">
        <v>1</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119115</v>
      </c>
      <c r="BH13" s="587"/>
      <c r="BI13" s="587"/>
      <c r="BJ13" s="587"/>
      <c r="BK13" s="587"/>
      <c r="BL13" s="587"/>
      <c r="BM13" s="587"/>
      <c r="BN13" s="588"/>
      <c r="BO13" s="639">
        <v>41.2</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877552</v>
      </c>
      <c r="CS13" s="587"/>
      <c r="CT13" s="587"/>
      <c r="CU13" s="587"/>
      <c r="CV13" s="587"/>
      <c r="CW13" s="587"/>
      <c r="CX13" s="587"/>
      <c r="CY13" s="588"/>
      <c r="CZ13" s="639">
        <v>18.399999999999999</v>
      </c>
      <c r="DA13" s="639"/>
      <c r="DB13" s="639"/>
      <c r="DC13" s="639"/>
      <c r="DD13" s="592">
        <v>566850</v>
      </c>
      <c r="DE13" s="587"/>
      <c r="DF13" s="587"/>
      <c r="DG13" s="587"/>
      <c r="DH13" s="587"/>
      <c r="DI13" s="587"/>
      <c r="DJ13" s="587"/>
      <c r="DK13" s="587"/>
      <c r="DL13" s="587"/>
      <c r="DM13" s="587"/>
      <c r="DN13" s="587"/>
      <c r="DO13" s="587"/>
      <c r="DP13" s="588"/>
      <c r="DQ13" s="592">
        <v>428356</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9310</v>
      </c>
      <c r="BH14" s="587"/>
      <c r="BI14" s="587"/>
      <c r="BJ14" s="587"/>
      <c r="BK14" s="587"/>
      <c r="BL14" s="587"/>
      <c r="BM14" s="587"/>
      <c r="BN14" s="588"/>
      <c r="BO14" s="639">
        <v>3.2</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204477</v>
      </c>
      <c r="CS14" s="587"/>
      <c r="CT14" s="587"/>
      <c r="CU14" s="587"/>
      <c r="CV14" s="587"/>
      <c r="CW14" s="587"/>
      <c r="CX14" s="587"/>
      <c r="CY14" s="588"/>
      <c r="CZ14" s="639">
        <v>4.3</v>
      </c>
      <c r="DA14" s="639"/>
      <c r="DB14" s="639"/>
      <c r="DC14" s="639"/>
      <c r="DD14" s="592" t="s">
        <v>112</v>
      </c>
      <c r="DE14" s="587"/>
      <c r="DF14" s="587"/>
      <c r="DG14" s="587"/>
      <c r="DH14" s="587"/>
      <c r="DI14" s="587"/>
      <c r="DJ14" s="587"/>
      <c r="DK14" s="587"/>
      <c r="DL14" s="587"/>
      <c r="DM14" s="587"/>
      <c r="DN14" s="587"/>
      <c r="DO14" s="587"/>
      <c r="DP14" s="588"/>
      <c r="DQ14" s="592">
        <v>134177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593</v>
      </c>
      <c r="S15" s="587"/>
      <c r="T15" s="587"/>
      <c r="U15" s="587"/>
      <c r="V15" s="587"/>
      <c r="W15" s="587"/>
      <c r="X15" s="587"/>
      <c r="Y15" s="588"/>
      <c r="Z15" s="639">
        <v>0</v>
      </c>
      <c r="AA15" s="639"/>
      <c r="AB15" s="639"/>
      <c r="AC15" s="639"/>
      <c r="AD15" s="640">
        <v>593</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34647</v>
      </c>
      <c r="BH15" s="587"/>
      <c r="BI15" s="587"/>
      <c r="BJ15" s="587"/>
      <c r="BK15" s="587"/>
      <c r="BL15" s="587"/>
      <c r="BM15" s="587"/>
      <c r="BN15" s="588"/>
      <c r="BO15" s="639">
        <v>12</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365871</v>
      </c>
      <c r="CS15" s="587"/>
      <c r="CT15" s="587"/>
      <c r="CU15" s="587"/>
      <c r="CV15" s="587"/>
      <c r="CW15" s="587"/>
      <c r="CX15" s="587"/>
      <c r="CY15" s="588"/>
      <c r="CZ15" s="639">
        <v>7.7</v>
      </c>
      <c r="DA15" s="639"/>
      <c r="DB15" s="639"/>
      <c r="DC15" s="639"/>
      <c r="DD15" s="592">
        <v>48638</v>
      </c>
      <c r="DE15" s="587"/>
      <c r="DF15" s="587"/>
      <c r="DG15" s="587"/>
      <c r="DH15" s="587"/>
      <c r="DI15" s="587"/>
      <c r="DJ15" s="587"/>
      <c r="DK15" s="587"/>
      <c r="DL15" s="587"/>
      <c r="DM15" s="587"/>
      <c r="DN15" s="587"/>
      <c r="DO15" s="587"/>
      <c r="DP15" s="588"/>
      <c r="DQ15" s="592">
        <v>342982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2477173</v>
      </c>
      <c r="S16" s="587"/>
      <c r="T16" s="587"/>
      <c r="U16" s="587"/>
      <c r="V16" s="587"/>
      <c r="W16" s="587"/>
      <c r="X16" s="587"/>
      <c r="Y16" s="588"/>
      <c r="Z16" s="639">
        <v>50.4</v>
      </c>
      <c r="AA16" s="639"/>
      <c r="AB16" s="639"/>
      <c r="AC16" s="639"/>
      <c r="AD16" s="640">
        <v>2232982</v>
      </c>
      <c r="AE16" s="640"/>
      <c r="AF16" s="640"/>
      <c r="AG16" s="640"/>
      <c r="AH16" s="640"/>
      <c r="AI16" s="640"/>
      <c r="AJ16" s="640"/>
      <c r="AK16" s="640"/>
      <c r="AL16" s="609">
        <v>82.1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47426</v>
      </c>
      <c r="CS16" s="587"/>
      <c r="CT16" s="587"/>
      <c r="CU16" s="587"/>
      <c r="CV16" s="587"/>
      <c r="CW16" s="587"/>
      <c r="CX16" s="587"/>
      <c r="CY16" s="588"/>
      <c r="CZ16" s="639">
        <v>1</v>
      </c>
      <c r="DA16" s="639"/>
      <c r="DB16" s="639"/>
      <c r="DC16" s="639"/>
      <c r="DD16" s="592" t="s">
        <v>112</v>
      </c>
      <c r="DE16" s="587"/>
      <c r="DF16" s="587"/>
      <c r="DG16" s="587"/>
      <c r="DH16" s="587"/>
      <c r="DI16" s="587"/>
      <c r="DJ16" s="587"/>
      <c r="DK16" s="587"/>
      <c r="DL16" s="587"/>
      <c r="DM16" s="587"/>
      <c r="DN16" s="587"/>
      <c r="DO16" s="587"/>
      <c r="DP16" s="588"/>
      <c r="DQ16" s="592">
        <v>45440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2232982</v>
      </c>
      <c r="S17" s="587"/>
      <c r="T17" s="587"/>
      <c r="U17" s="587"/>
      <c r="V17" s="587"/>
      <c r="W17" s="587"/>
      <c r="X17" s="587"/>
      <c r="Y17" s="588"/>
      <c r="Z17" s="639">
        <v>45.4</v>
      </c>
      <c r="AA17" s="639"/>
      <c r="AB17" s="639"/>
      <c r="AC17" s="639"/>
      <c r="AD17" s="640">
        <v>2232982</v>
      </c>
      <c r="AE17" s="640"/>
      <c r="AF17" s="640"/>
      <c r="AG17" s="640"/>
      <c r="AH17" s="640"/>
      <c r="AI17" s="640"/>
      <c r="AJ17" s="640"/>
      <c r="AK17" s="640"/>
      <c r="AL17" s="609">
        <v>82.1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377772</v>
      </c>
      <c r="CS17" s="587"/>
      <c r="CT17" s="587"/>
      <c r="CU17" s="587"/>
      <c r="CV17" s="587"/>
      <c r="CW17" s="587"/>
      <c r="CX17" s="587"/>
      <c r="CY17" s="588"/>
      <c r="CZ17" s="639">
        <v>7.9</v>
      </c>
      <c r="DA17" s="639"/>
      <c r="DB17" s="639"/>
      <c r="DC17" s="639"/>
      <c r="DD17" s="592" t="s">
        <v>112</v>
      </c>
      <c r="DE17" s="587"/>
      <c r="DF17" s="587"/>
      <c r="DG17" s="587"/>
      <c r="DH17" s="587"/>
      <c r="DI17" s="587"/>
      <c r="DJ17" s="587"/>
      <c r="DK17" s="587"/>
      <c r="DL17" s="587"/>
      <c r="DM17" s="587"/>
      <c r="DN17" s="587"/>
      <c r="DO17" s="587"/>
      <c r="DP17" s="588"/>
      <c r="DQ17" s="592">
        <v>377772</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244123</v>
      </c>
      <c r="S18" s="587"/>
      <c r="T18" s="587"/>
      <c r="U18" s="587"/>
      <c r="V18" s="587"/>
      <c r="W18" s="587"/>
      <c r="X18" s="587"/>
      <c r="Y18" s="588"/>
      <c r="Z18" s="639">
        <v>5</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68</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2934812</v>
      </c>
      <c r="S20" s="587"/>
      <c r="T20" s="587"/>
      <c r="U20" s="587"/>
      <c r="V20" s="587"/>
      <c r="W20" s="587"/>
      <c r="X20" s="587"/>
      <c r="Y20" s="588"/>
      <c r="Z20" s="639">
        <v>59.7</v>
      </c>
      <c r="AA20" s="639"/>
      <c r="AB20" s="639"/>
      <c r="AC20" s="639"/>
      <c r="AD20" s="640">
        <v>2690621</v>
      </c>
      <c r="AE20" s="640"/>
      <c r="AF20" s="640"/>
      <c r="AG20" s="640"/>
      <c r="AH20" s="640"/>
      <c r="AI20" s="640"/>
      <c r="AJ20" s="640"/>
      <c r="AK20" s="640"/>
      <c r="AL20" s="609">
        <v>98.9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4771045</v>
      </c>
      <c r="CS20" s="587"/>
      <c r="CT20" s="587"/>
      <c r="CU20" s="587"/>
      <c r="CV20" s="587"/>
      <c r="CW20" s="587"/>
      <c r="CX20" s="587"/>
      <c r="CY20" s="588"/>
      <c r="CZ20" s="639">
        <v>100</v>
      </c>
      <c r="DA20" s="639"/>
      <c r="DB20" s="639"/>
      <c r="DC20" s="639"/>
      <c r="DD20" s="592">
        <v>1517625</v>
      </c>
      <c r="DE20" s="587"/>
      <c r="DF20" s="587"/>
      <c r="DG20" s="587"/>
      <c r="DH20" s="587"/>
      <c r="DI20" s="587"/>
      <c r="DJ20" s="587"/>
      <c r="DK20" s="587"/>
      <c r="DL20" s="587"/>
      <c r="DM20" s="587"/>
      <c r="DN20" s="587"/>
      <c r="DO20" s="587"/>
      <c r="DP20" s="588"/>
      <c r="DQ20" s="592">
        <v>3074500</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1161</v>
      </c>
      <c r="S21" s="587"/>
      <c r="T21" s="587"/>
      <c r="U21" s="587"/>
      <c r="V21" s="587"/>
      <c r="W21" s="587"/>
      <c r="X21" s="587"/>
      <c r="Y21" s="588"/>
      <c r="Z21" s="639">
        <v>0</v>
      </c>
      <c r="AA21" s="639"/>
      <c r="AB21" s="639"/>
      <c r="AC21" s="639"/>
      <c r="AD21" s="640">
        <v>1161</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18957</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94129</v>
      </c>
      <c r="S23" s="587"/>
      <c r="T23" s="587"/>
      <c r="U23" s="587"/>
      <c r="V23" s="587"/>
      <c r="W23" s="587"/>
      <c r="X23" s="587"/>
      <c r="Y23" s="588"/>
      <c r="Z23" s="639">
        <v>1.9</v>
      </c>
      <c r="AA23" s="639"/>
      <c r="AB23" s="639"/>
      <c r="AC23" s="639"/>
      <c r="AD23" s="640">
        <v>28120</v>
      </c>
      <c r="AE23" s="640"/>
      <c r="AF23" s="640"/>
      <c r="AG23" s="640"/>
      <c r="AH23" s="640"/>
      <c r="AI23" s="640"/>
      <c r="AJ23" s="640"/>
      <c r="AK23" s="640"/>
      <c r="AL23" s="609">
        <v>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4941</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1141429</v>
      </c>
      <c r="CS24" s="637"/>
      <c r="CT24" s="637"/>
      <c r="CU24" s="637"/>
      <c r="CV24" s="637"/>
      <c r="CW24" s="637"/>
      <c r="CX24" s="637"/>
      <c r="CY24" s="684"/>
      <c r="CZ24" s="688">
        <v>23.9</v>
      </c>
      <c r="DA24" s="689"/>
      <c r="DB24" s="689"/>
      <c r="DC24" s="690"/>
      <c r="DD24" s="683">
        <v>993292</v>
      </c>
      <c r="DE24" s="637"/>
      <c r="DF24" s="637"/>
      <c r="DG24" s="637"/>
      <c r="DH24" s="637"/>
      <c r="DI24" s="637"/>
      <c r="DJ24" s="637"/>
      <c r="DK24" s="684"/>
      <c r="DL24" s="683">
        <v>984368</v>
      </c>
      <c r="DM24" s="637"/>
      <c r="DN24" s="637"/>
      <c r="DO24" s="637"/>
      <c r="DP24" s="637"/>
      <c r="DQ24" s="637"/>
      <c r="DR24" s="637"/>
      <c r="DS24" s="637"/>
      <c r="DT24" s="637"/>
      <c r="DU24" s="637"/>
      <c r="DV24" s="684"/>
      <c r="DW24" s="685">
        <v>34.299999999999997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562640</v>
      </c>
      <c r="S25" s="587"/>
      <c r="T25" s="587"/>
      <c r="U25" s="587"/>
      <c r="V25" s="587"/>
      <c r="W25" s="587"/>
      <c r="X25" s="587"/>
      <c r="Y25" s="588"/>
      <c r="Z25" s="639">
        <v>11.4</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594156</v>
      </c>
      <c r="CS25" s="605"/>
      <c r="CT25" s="605"/>
      <c r="CU25" s="605"/>
      <c r="CV25" s="605"/>
      <c r="CW25" s="605"/>
      <c r="CX25" s="605"/>
      <c r="CY25" s="606"/>
      <c r="CZ25" s="589">
        <v>12.5</v>
      </c>
      <c r="DA25" s="607"/>
      <c r="DB25" s="607"/>
      <c r="DC25" s="608"/>
      <c r="DD25" s="592">
        <v>571610</v>
      </c>
      <c r="DE25" s="605"/>
      <c r="DF25" s="605"/>
      <c r="DG25" s="605"/>
      <c r="DH25" s="605"/>
      <c r="DI25" s="605"/>
      <c r="DJ25" s="605"/>
      <c r="DK25" s="606"/>
      <c r="DL25" s="592">
        <v>565023</v>
      </c>
      <c r="DM25" s="605"/>
      <c r="DN25" s="605"/>
      <c r="DO25" s="605"/>
      <c r="DP25" s="605"/>
      <c r="DQ25" s="605"/>
      <c r="DR25" s="605"/>
      <c r="DS25" s="605"/>
      <c r="DT25" s="605"/>
      <c r="DU25" s="605"/>
      <c r="DV25" s="606"/>
      <c r="DW25" s="609">
        <v>19.7</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328375</v>
      </c>
      <c r="CS26" s="587"/>
      <c r="CT26" s="587"/>
      <c r="CU26" s="587"/>
      <c r="CV26" s="587"/>
      <c r="CW26" s="587"/>
      <c r="CX26" s="587"/>
      <c r="CY26" s="588"/>
      <c r="CZ26" s="589">
        <v>6.9</v>
      </c>
      <c r="DA26" s="607"/>
      <c r="DB26" s="607"/>
      <c r="DC26" s="608"/>
      <c r="DD26" s="592">
        <v>307631</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281771</v>
      </c>
      <c r="S27" s="587"/>
      <c r="T27" s="587"/>
      <c r="U27" s="587"/>
      <c r="V27" s="587"/>
      <c r="W27" s="587"/>
      <c r="X27" s="587"/>
      <c r="Y27" s="588"/>
      <c r="Z27" s="639">
        <v>5.7</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289214</v>
      </c>
      <c r="BH27" s="587"/>
      <c r="BI27" s="587"/>
      <c r="BJ27" s="587"/>
      <c r="BK27" s="587"/>
      <c r="BL27" s="587"/>
      <c r="BM27" s="587"/>
      <c r="BN27" s="588"/>
      <c r="BO27" s="639">
        <v>100</v>
      </c>
      <c r="BP27" s="639"/>
      <c r="BQ27" s="639"/>
      <c r="BR27" s="639"/>
      <c r="BS27" s="592">
        <v>2266</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169501</v>
      </c>
      <c r="CS27" s="605"/>
      <c r="CT27" s="605"/>
      <c r="CU27" s="605"/>
      <c r="CV27" s="605"/>
      <c r="CW27" s="605"/>
      <c r="CX27" s="605"/>
      <c r="CY27" s="606"/>
      <c r="CZ27" s="589">
        <v>3.6</v>
      </c>
      <c r="DA27" s="607"/>
      <c r="DB27" s="607"/>
      <c r="DC27" s="608"/>
      <c r="DD27" s="592">
        <v>43910</v>
      </c>
      <c r="DE27" s="605"/>
      <c r="DF27" s="605"/>
      <c r="DG27" s="605"/>
      <c r="DH27" s="605"/>
      <c r="DI27" s="605"/>
      <c r="DJ27" s="605"/>
      <c r="DK27" s="606"/>
      <c r="DL27" s="592">
        <v>41573</v>
      </c>
      <c r="DM27" s="605"/>
      <c r="DN27" s="605"/>
      <c r="DO27" s="605"/>
      <c r="DP27" s="605"/>
      <c r="DQ27" s="605"/>
      <c r="DR27" s="605"/>
      <c r="DS27" s="605"/>
      <c r="DT27" s="605"/>
      <c r="DU27" s="605"/>
      <c r="DV27" s="606"/>
      <c r="DW27" s="609">
        <v>1.4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32059</v>
      </c>
      <c r="S28" s="587"/>
      <c r="T28" s="587"/>
      <c r="U28" s="587"/>
      <c r="V28" s="587"/>
      <c r="W28" s="587"/>
      <c r="X28" s="587"/>
      <c r="Y28" s="588"/>
      <c r="Z28" s="639">
        <v>0.7</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377772</v>
      </c>
      <c r="CS28" s="587"/>
      <c r="CT28" s="587"/>
      <c r="CU28" s="587"/>
      <c r="CV28" s="587"/>
      <c r="CW28" s="587"/>
      <c r="CX28" s="587"/>
      <c r="CY28" s="588"/>
      <c r="CZ28" s="589">
        <v>7.9</v>
      </c>
      <c r="DA28" s="607"/>
      <c r="DB28" s="607"/>
      <c r="DC28" s="608"/>
      <c r="DD28" s="592">
        <v>377772</v>
      </c>
      <c r="DE28" s="587"/>
      <c r="DF28" s="587"/>
      <c r="DG28" s="587"/>
      <c r="DH28" s="587"/>
      <c r="DI28" s="587"/>
      <c r="DJ28" s="587"/>
      <c r="DK28" s="588"/>
      <c r="DL28" s="592">
        <v>377772</v>
      </c>
      <c r="DM28" s="587"/>
      <c r="DN28" s="587"/>
      <c r="DO28" s="587"/>
      <c r="DP28" s="587"/>
      <c r="DQ28" s="587"/>
      <c r="DR28" s="587"/>
      <c r="DS28" s="587"/>
      <c r="DT28" s="587"/>
      <c r="DU28" s="587"/>
      <c r="DV28" s="588"/>
      <c r="DW28" s="609">
        <v>13.2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3031</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287</v>
      </c>
      <c r="CG29" s="620"/>
      <c r="CH29" s="620"/>
      <c r="CI29" s="620"/>
      <c r="CJ29" s="620"/>
      <c r="CK29" s="620"/>
      <c r="CL29" s="620"/>
      <c r="CM29" s="620"/>
      <c r="CN29" s="620"/>
      <c r="CO29" s="620"/>
      <c r="CP29" s="620"/>
      <c r="CQ29" s="621"/>
      <c r="CR29" s="586">
        <v>377497</v>
      </c>
      <c r="CS29" s="605"/>
      <c r="CT29" s="605"/>
      <c r="CU29" s="605"/>
      <c r="CV29" s="605"/>
      <c r="CW29" s="605"/>
      <c r="CX29" s="605"/>
      <c r="CY29" s="606"/>
      <c r="CZ29" s="589">
        <v>7.9</v>
      </c>
      <c r="DA29" s="607"/>
      <c r="DB29" s="607"/>
      <c r="DC29" s="608"/>
      <c r="DD29" s="592">
        <v>377497</v>
      </c>
      <c r="DE29" s="605"/>
      <c r="DF29" s="605"/>
      <c r="DG29" s="605"/>
      <c r="DH29" s="605"/>
      <c r="DI29" s="605"/>
      <c r="DJ29" s="605"/>
      <c r="DK29" s="606"/>
      <c r="DL29" s="592">
        <v>377497</v>
      </c>
      <c r="DM29" s="605"/>
      <c r="DN29" s="605"/>
      <c r="DO29" s="605"/>
      <c r="DP29" s="605"/>
      <c r="DQ29" s="605"/>
      <c r="DR29" s="605"/>
      <c r="DS29" s="605"/>
      <c r="DT29" s="605"/>
      <c r="DU29" s="605"/>
      <c r="DV29" s="606"/>
      <c r="DW29" s="609">
        <v>13.1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7378</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99.7</v>
      </c>
      <c r="BH30" s="653"/>
      <c r="BI30" s="653"/>
      <c r="BJ30" s="653"/>
      <c r="BK30" s="653"/>
      <c r="BL30" s="653"/>
      <c r="BM30" s="654">
        <v>97.8</v>
      </c>
      <c r="BN30" s="653"/>
      <c r="BO30" s="653"/>
      <c r="BP30" s="653"/>
      <c r="BQ30" s="655"/>
      <c r="BR30" s="652">
        <v>99.6</v>
      </c>
      <c r="BS30" s="653"/>
      <c r="BT30" s="653"/>
      <c r="BU30" s="653"/>
      <c r="BV30" s="653"/>
      <c r="BW30" s="653"/>
      <c r="BX30" s="654">
        <v>97.7</v>
      </c>
      <c r="BY30" s="653"/>
      <c r="BZ30" s="653"/>
      <c r="CA30" s="653"/>
      <c r="CB30" s="655"/>
      <c r="CD30" s="658"/>
      <c r="CE30" s="659"/>
      <c r="CF30" s="623" t="s">
        <v>291</v>
      </c>
      <c r="CG30" s="620"/>
      <c r="CH30" s="620"/>
      <c r="CI30" s="620"/>
      <c r="CJ30" s="620"/>
      <c r="CK30" s="620"/>
      <c r="CL30" s="620"/>
      <c r="CM30" s="620"/>
      <c r="CN30" s="620"/>
      <c r="CO30" s="620"/>
      <c r="CP30" s="620"/>
      <c r="CQ30" s="621"/>
      <c r="CR30" s="586">
        <v>341598</v>
      </c>
      <c r="CS30" s="587"/>
      <c r="CT30" s="587"/>
      <c r="CU30" s="587"/>
      <c r="CV30" s="587"/>
      <c r="CW30" s="587"/>
      <c r="CX30" s="587"/>
      <c r="CY30" s="588"/>
      <c r="CZ30" s="589">
        <v>7.2</v>
      </c>
      <c r="DA30" s="607"/>
      <c r="DB30" s="607"/>
      <c r="DC30" s="608"/>
      <c r="DD30" s="592">
        <v>341598</v>
      </c>
      <c r="DE30" s="587"/>
      <c r="DF30" s="587"/>
      <c r="DG30" s="587"/>
      <c r="DH30" s="587"/>
      <c r="DI30" s="587"/>
      <c r="DJ30" s="587"/>
      <c r="DK30" s="588"/>
      <c r="DL30" s="592">
        <v>341598</v>
      </c>
      <c r="DM30" s="587"/>
      <c r="DN30" s="587"/>
      <c r="DO30" s="587"/>
      <c r="DP30" s="587"/>
      <c r="DQ30" s="587"/>
      <c r="DR30" s="587"/>
      <c r="DS30" s="587"/>
      <c r="DT30" s="587"/>
      <c r="DU30" s="587"/>
      <c r="DV30" s="588"/>
      <c r="DW30" s="609">
        <v>11.9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148565</v>
      </c>
      <c r="S31" s="587"/>
      <c r="T31" s="587"/>
      <c r="U31" s="587"/>
      <c r="V31" s="587"/>
      <c r="W31" s="587"/>
      <c r="X31" s="587"/>
      <c r="Y31" s="588"/>
      <c r="Z31" s="639">
        <v>3</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99.7</v>
      </c>
      <c r="BH31" s="605"/>
      <c r="BI31" s="605"/>
      <c r="BJ31" s="605"/>
      <c r="BK31" s="605"/>
      <c r="BL31" s="605"/>
      <c r="BM31" s="641">
        <v>99.1</v>
      </c>
      <c r="BN31" s="651"/>
      <c r="BO31" s="651"/>
      <c r="BP31" s="651"/>
      <c r="BQ31" s="615"/>
      <c r="BR31" s="650">
        <v>99.8</v>
      </c>
      <c r="BS31" s="605"/>
      <c r="BT31" s="605"/>
      <c r="BU31" s="605"/>
      <c r="BV31" s="605"/>
      <c r="BW31" s="605"/>
      <c r="BX31" s="641">
        <v>98.9</v>
      </c>
      <c r="BY31" s="651"/>
      <c r="BZ31" s="651"/>
      <c r="CA31" s="651"/>
      <c r="CB31" s="615"/>
      <c r="CD31" s="658"/>
      <c r="CE31" s="659"/>
      <c r="CF31" s="623" t="s">
        <v>295</v>
      </c>
      <c r="CG31" s="620"/>
      <c r="CH31" s="620"/>
      <c r="CI31" s="620"/>
      <c r="CJ31" s="620"/>
      <c r="CK31" s="620"/>
      <c r="CL31" s="620"/>
      <c r="CM31" s="620"/>
      <c r="CN31" s="620"/>
      <c r="CO31" s="620"/>
      <c r="CP31" s="620"/>
      <c r="CQ31" s="621"/>
      <c r="CR31" s="586">
        <v>35899</v>
      </c>
      <c r="CS31" s="605"/>
      <c r="CT31" s="605"/>
      <c r="CU31" s="605"/>
      <c r="CV31" s="605"/>
      <c r="CW31" s="605"/>
      <c r="CX31" s="605"/>
      <c r="CY31" s="606"/>
      <c r="CZ31" s="589">
        <v>0.8</v>
      </c>
      <c r="DA31" s="607"/>
      <c r="DB31" s="607"/>
      <c r="DC31" s="608"/>
      <c r="DD31" s="592">
        <v>35899</v>
      </c>
      <c r="DE31" s="605"/>
      <c r="DF31" s="605"/>
      <c r="DG31" s="605"/>
      <c r="DH31" s="605"/>
      <c r="DI31" s="605"/>
      <c r="DJ31" s="605"/>
      <c r="DK31" s="606"/>
      <c r="DL31" s="592">
        <v>35899</v>
      </c>
      <c r="DM31" s="605"/>
      <c r="DN31" s="605"/>
      <c r="DO31" s="605"/>
      <c r="DP31" s="605"/>
      <c r="DQ31" s="605"/>
      <c r="DR31" s="605"/>
      <c r="DS31" s="605"/>
      <c r="DT31" s="605"/>
      <c r="DU31" s="605"/>
      <c r="DV31" s="606"/>
      <c r="DW31" s="609">
        <v>1.3</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79040</v>
      </c>
      <c r="S32" s="587"/>
      <c r="T32" s="587"/>
      <c r="U32" s="587"/>
      <c r="V32" s="587"/>
      <c r="W32" s="587"/>
      <c r="X32" s="587"/>
      <c r="Y32" s="588"/>
      <c r="Z32" s="639">
        <v>1.6</v>
      </c>
      <c r="AA32" s="639"/>
      <c r="AB32" s="639"/>
      <c r="AC32" s="639"/>
      <c r="AD32" s="640">
        <v>69</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99.6</v>
      </c>
      <c r="BH32" s="571"/>
      <c r="BI32" s="571"/>
      <c r="BJ32" s="571"/>
      <c r="BK32" s="571"/>
      <c r="BL32" s="571"/>
      <c r="BM32" s="634">
        <v>95.8</v>
      </c>
      <c r="BN32" s="571"/>
      <c r="BO32" s="571"/>
      <c r="BP32" s="571"/>
      <c r="BQ32" s="628"/>
      <c r="BR32" s="649">
        <v>99.4</v>
      </c>
      <c r="BS32" s="571"/>
      <c r="BT32" s="571"/>
      <c r="BU32" s="571"/>
      <c r="BV32" s="571"/>
      <c r="BW32" s="571"/>
      <c r="BX32" s="634">
        <v>95.7</v>
      </c>
      <c r="BY32" s="571"/>
      <c r="BZ32" s="571"/>
      <c r="CA32" s="571"/>
      <c r="CB32" s="628"/>
      <c r="CD32" s="660"/>
      <c r="CE32" s="661"/>
      <c r="CF32" s="623" t="s">
        <v>298</v>
      </c>
      <c r="CG32" s="620"/>
      <c r="CH32" s="620"/>
      <c r="CI32" s="620"/>
      <c r="CJ32" s="620"/>
      <c r="CK32" s="620"/>
      <c r="CL32" s="620"/>
      <c r="CM32" s="620"/>
      <c r="CN32" s="620"/>
      <c r="CO32" s="620"/>
      <c r="CP32" s="620"/>
      <c r="CQ32" s="621"/>
      <c r="CR32" s="586">
        <v>275</v>
      </c>
      <c r="CS32" s="587"/>
      <c r="CT32" s="587"/>
      <c r="CU32" s="587"/>
      <c r="CV32" s="587"/>
      <c r="CW32" s="587"/>
      <c r="CX32" s="587"/>
      <c r="CY32" s="588"/>
      <c r="CZ32" s="589">
        <v>0</v>
      </c>
      <c r="DA32" s="607"/>
      <c r="DB32" s="607"/>
      <c r="DC32" s="608"/>
      <c r="DD32" s="592">
        <v>275</v>
      </c>
      <c r="DE32" s="587"/>
      <c r="DF32" s="587"/>
      <c r="DG32" s="587"/>
      <c r="DH32" s="587"/>
      <c r="DI32" s="587"/>
      <c r="DJ32" s="587"/>
      <c r="DK32" s="588"/>
      <c r="DL32" s="592">
        <v>275</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749776</v>
      </c>
      <c r="S33" s="587"/>
      <c r="T33" s="587"/>
      <c r="U33" s="587"/>
      <c r="V33" s="587"/>
      <c r="W33" s="587"/>
      <c r="X33" s="587"/>
      <c r="Y33" s="588"/>
      <c r="Z33" s="639">
        <v>15.2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2064565</v>
      </c>
      <c r="CS33" s="605"/>
      <c r="CT33" s="605"/>
      <c r="CU33" s="605"/>
      <c r="CV33" s="605"/>
      <c r="CW33" s="605"/>
      <c r="CX33" s="605"/>
      <c r="CY33" s="606"/>
      <c r="CZ33" s="589">
        <v>43.3</v>
      </c>
      <c r="DA33" s="607"/>
      <c r="DB33" s="607"/>
      <c r="DC33" s="608"/>
      <c r="DD33" s="592">
        <v>1661341</v>
      </c>
      <c r="DE33" s="605"/>
      <c r="DF33" s="605"/>
      <c r="DG33" s="605"/>
      <c r="DH33" s="605"/>
      <c r="DI33" s="605"/>
      <c r="DJ33" s="605"/>
      <c r="DK33" s="606"/>
      <c r="DL33" s="592">
        <v>929932</v>
      </c>
      <c r="DM33" s="605"/>
      <c r="DN33" s="605"/>
      <c r="DO33" s="605"/>
      <c r="DP33" s="605"/>
      <c r="DQ33" s="605"/>
      <c r="DR33" s="605"/>
      <c r="DS33" s="605"/>
      <c r="DT33" s="605"/>
      <c r="DU33" s="605"/>
      <c r="DV33" s="606"/>
      <c r="DW33" s="609">
        <v>32.4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610096</v>
      </c>
      <c r="CS34" s="587"/>
      <c r="CT34" s="587"/>
      <c r="CU34" s="587"/>
      <c r="CV34" s="587"/>
      <c r="CW34" s="587"/>
      <c r="CX34" s="587"/>
      <c r="CY34" s="588"/>
      <c r="CZ34" s="589">
        <v>12.8</v>
      </c>
      <c r="DA34" s="607"/>
      <c r="DB34" s="607"/>
      <c r="DC34" s="608"/>
      <c r="DD34" s="592">
        <v>530178</v>
      </c>
      <c r="DE34" s="587"/>
      <c r="DF34" s="587"/>
      <c r="DG34" s="587"/>
      <c r="DH34" s="587"/>
      <c r="DI34" s="587"/>
      <c r="DJ34" s="587"/>
      <c r="DK34" s="588"/>
      <c r="DL34" s="592">
        <v>401774</v>
      </c>
      <c r="DM34" s="587"/>
      <c r="DN34" s="587"/>
      <c r="DO34" s="587"/>
      <c r="DP34" s="587"/>
      <c r="DQ34" s="587"/>
      <c r="DR34" s="587"/>
      <c r="DS34" s="587"/>
      <c r="DT34" s="587"/>
      <c r="DU34" s="587"/>
      <c r="DV34" s="588"/>
      <c r="DW34" s="609">
        <v>14</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151176</v>
      </c>
      <c r="S35" s="587"/>
      <c r="T35" s="587"/>
      <c r="U35" s="587"/>
      <c r="V35" s="587"/>
      <c r="W35" s="587"/>
      <c r="X35" s="587"/>
      <c r="Y35" s="588"/>
      <c r="Z35" s="639">
        <v>3.1</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479143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81175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114382</v>
      </c>
      <c r="CS35" s="605"/>
      <c r="CT35" s="605"/>
      <c r="CU35" s="605"/>
      <c r="CV35" s="605"/>
      <c r="CW35" s="605"/>
      <c r="CX35" s="605"/>
      <c r="CY35" s="606"/>
      <c r="CZ35" s="589">
        <v>2.4</v>
      </c>
      <c r="DA35" s="607"/>
      <c r="DB35" s="607"/>
      <c r="DC35" s="608"/>
      <c r="DD35" s="592">
        <v>97855</v>
      </c>
      <c r="DE35" s="605"/>
      <c r="DF35" s="605"/>
      <c r="DG35" s="605"/>
      <c r="DH35" s="605"/>
      <c r="DI35" s="605"/>
      <c r="DJ35" s="605"/>
      <c r="DK35" s="606"/>
      <c r="DL35" s="592">
        <v>80946</v>
      </c>
      <c r="DM35" s="605"/>
      <c r="DN35" s="605"/>
      <c r="DO35" s="605"/>
      <c r="DP35" s="605"/>
      <c r="DQ35" s="605"/>
      <c r="DR35" s="605"/>
      <c r="DS35" s="605"/>
      <c r="DT35" s="605"/>
      <c r="DU35" s="605"/>
      <c r="DV35" s="606"/>
      <c r="DW35" s="609">
        <v>2.8</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4918260</v>
      </c>
      <c r="S36" s="627"/>
      <c r="T36" s="627"/>
      <c r="U36" s="627"/>
      <c r="V36" s="627"/>
      <c r="W36" s="627"/>
      <c r="X36" s="627"/>
      <c r="Y36" s="630"/>
      <c r="Z36" s="631">
        <v>100</v>
      </c>
      <c r="AA36" s="631"/>
      <c r="AB36" s="631"/>
      <c r="AC36" s="631"/>
      <c r="AD36" s="632">
        <v>2719971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194574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76151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879169</v>
      </c>
      <c r="CS36" s="587"/>
      <c r="CT36" s="587"/>
      <c r="CU36" s="587"/>
      <c r="CV36" s="587"/>
      <c r="CW36" s="587"/>
      <c r="CX36" s="587"/>
      <c r="CY36" s="588"/>
      <c r="CZ36" s="589">
        <v>18.399999999999999</v>
      </c>
      <c r="DA36" s="607"/>
      <c r="DB36" s="607"/>
      <c r="DC36" s="608"/>
      <c r="DD36" s="592">
        <v>665523</v>
      </c>
      <c r="DE36" s="587"/>
      <c r="DF36" s="587"/>
      <c r="DG36" s="587"/>
      <c r="DH36" s="587"/>
      <c r="DI36" s="587"/>
      <c r="DJ36" s="587"/>
      <c r="DK36" s="588"/>
      <c r="DL36" s="592">
        <v>337686</v>
      </c>
      <c r="DM36" s="587"/>
      <c r="DN36" s="587"/>
      <c r="DO36" s="587"/>
      <c r="DP36" s="587"/>
      <c r="DQ36" s="587"/>
      <c r="DR36" s="587"/>
      <c r="DS36" s="587"/>
      <c r="DT36" s="587"/>
      <c r="DU36" s="587"/>
      <c r="DV36" s="588"/>
      <c r="DW36" s="609">
        <v>11.8</v>
      </c>
      <c r="DX36" s="610"/>
      <c r="DY36" s="610"/>
      <c r="DZ36" s="610"/>
      <c r="EA36" s="610"/>
      <c r="EB36" s="610"/>
      <c r="EC36" s="611"/>
    </row>
    <row r="37" spans="2:133" ht="11.25" customHeight="1">
      <c r="AQ37" s="612" t="s">
        <v>313</v>
      </c>
      <c r="AR37" s="613"/>
      <c r="AS37" s="613"/>
      <c r="AT37" s="613"/>
      <c r="AU37" s="613"/>
      <c r="AV37" s="613"/>
      <c r="AW37" s="613"/>
      <c r="AX37" s="613"/>
      <c r="AY37" s="614"/>
      <c r="AZ37" s="586">
        <v>98388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739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249639</v>
      </c>
      <c r="CS37" s="605"/>
      <c r="CT37" s="605"/>
      <c r="CU37" s="605"/>
      <c r="CV37" s="605"/>
      <c r="CW37" s="605"/>
      <c r="CX37" s="605"/>
      <c r="CY37" s="606"/>
      <c r="CZ37" s="589">
        <v>5.2</v>
      </c>
      <c r="DA37" s="607"/>
      <c r="DB37" s="607"/>
      <c r="DC37" s="608"/>
      <c r="DD37" s="592">
        <v>179045</v>
      </c>
      <c r="DE37" s="605"/>
      <c r="DF37" s="605"/>
      <c r="DG37" s="605"/>
      <c r="DH37" s="605"/>
      <c r="DI37" s="605"/>
      <c r="DJ37" s="605"/>
      <c r="DK37" s="606"/>
      <c r="DL37" s="592">
        <v>178412</v>
      </c>
      <c r="DM37" s="605"/>
      <c r="DN37" s="605"/>
      <c r="DO37" s="605"/>
      <c r="DP37" s="605"/>
      <c r="DQ37" s="605"/>
      <c r="DR37" s="605"/>
      <c r="DS37" s="605"/>
      <c r="DT37" s="605"/>
      <c r="DU37" s="605"/>
      <c r="DV37" s="606"/>
      <c r="DW37" s="609">
        <v>6.2</v>
      </c>
      <c r="DX37" s="610"/>
      <c r="DY37" s="610"/>
      <c r="DZ37" s="610"/>
      <c r="EA37" s="610"/>
      <c r="EB37" s="610"/>
      <c r="EC37" s="611"/>
    </row>
    <row r="38" spans="2:133" ht="11.25" customHeight="1">
      <c r="AQ38" s="612" t="s">
        <v>316</v>
      </c>
      <c r="AR38" s="613"/>
      <c r="AS38" s="613"/>
      <c r="AT38" s="613"/>
      <c r="AU38" s="613"/>
      <c r="AV38" s="613"/>
      <c r="AW38" s="613"/>
      <c r="AX38" s="613"/>
      <c r="AY38" s="614"/>
      <c r="AZ38" s="586">
        <v>6247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1443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284569</v>
      </c>
      <c r="CS38" s="587"/>
      <c r="CT38" s="587"/>
      <c r="CU38" s="587"/>
      <c r="CV38" s="587"/>
      <c r="CW38" s="587"/>
      <c r="CX38" s="587"/>
      <c r="CY38" s="588"/>
      <c r="CZ38" s="589">
        <v>6</v>
      </c>
      <c r="DA38" s="607"/>
      <c r="DB38" s="607"/>
      <c r="DC38" s="608"/>
      <c r="DD38" s="592">
        <v>255042</v>
      </c>
      <c r="DE38" s="587"/>
      <c r="DF38" s="587"/>
      <c r="DG38" s="587"/>
      <c r="DH38" s="587"/>
      <c r="DI38" s="587"/>
      <c r="DJ38" s="587"/>
      <c r="DK38" s="588"/>
      <c r="DL38" s="592">
        <v>109526</v>
      </c>
      <c r="DM38" s="587"/>
      <c r="DN38" s="587"/>
      <c r="DO38" s="587"/>
      <c r="DP38" s="587"/>
      <c r="DQ38" s="587"/>
      <c r="DR38" s="587"/>
      <c r="DS38" s="587"/>
      <c r="DT38" s="587"/>
      <c r="DU38" s="587"/>
      <c r="DV38" s="588"/>
      <c r="DW38" s="609">
        <v>3.8</v>
      </c>
      <c r="DX38" s="610"/>
      <c r="DY38" s="610"/>
      <c r="DZ38" s="610"/>
      <c r="EA38" s="610"/>
      <c r="EB38" s="610"/>
      <c r="EC38" s="611"/>
    </row>
    <row r="39" spans="2:133" ht="11.25" customHeight="1">
      <c r="AQ39" s="612" t="s">
        <v>319</v>
      </c>
      <c r="AR39" s="613"/>
      <c r="AS39" s="613"/>
      <c r="AT39" s="613"/>
      <c r="AU39" s="613"/>
      <c r="AV39" s="613"/>
      <c r="AW39" s="613"/>
      <c r="AX39" s="613"/>
      <c r="AY39" s="614"/>
      <c r="AZ39" s="586">
        <v>546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127275</v>
      </c>
      <c r="CS39" s="605"/>
      <c r="CT39" s="605"/>
      <c r="CU39" s="605"/>
      <c r="CV39" s="605"/>
      <c r="CW39" s="605"/>
      <c r="CX39" s="605"/>
      <c r="CY39" s="606"/>
      <c r="CZ39" s="589">
        <v>2.7</v>
      </c>
      <c r="DA39" s="607"/>
      <c r="DB39" s="607"/>
      <c r="DC39" s="608"/>
      <c r="DD39" s="592">
        <v>108669</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67087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67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49074</v>
      </c>
      <c r="CS40" s="587"/>
      <c r="CT40" s="587"/>
      <c r="CU40" s="587"/>
      <c r="CV40" s="587"/>
      <c r="CW40" s="587"/>
      <c r="CX40" s="587"/>
      <c r="CY40" s="588"/>
      <c r="CZ40" s="589">
        <v>1</v>
      </c>
      <c r="DA40" s="607"/>
      <c r="DB40" s="607"/>
      <c r="DC40" s="608"/>
      <c r="DD40" s="592">
        <v>4074</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112301</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262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1565051</v>
      </c>
      <c r="CS42" s="587"/>
      <c r="CT42" s="587"/>
      <c r="CU42" s="587"/>
      <c r="CV42" s="587"/>
      <c r="CW42" s="587"/>
      <c r="CX42" s="587"/>
      <c r="CY42" s="588"/>
      <c r="CZ42" s="589">
        <v>32.799999999999997</v>
      </c>
      <c r="DA42" s="590"/>
      <c r="DB42" s="590"/>
      <c r="DC42" s="591"/>
      <c r="DD42" s="592">
        <v>419867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28900</v>
      </c>
      <c r="CS43" s="605"/>
      <c r="CT43" s="605"/>
      <c r="CU43" s="605"/>
      <c r="CV43" s="605"/>
      <c r="CW43" s="605"/>
      <c r="CX43" s="605"/>
      <c r="CY43" s="606"/>
      <c r="CZ43" s="589">
        <v>0.6</v>
      </c>
      <c r="DA43" s="607"/>
      <c r="DB43" s="607"/>
      <c r="DC43" s="608"/>
      <c r="DD43" s="592">
        <v>28900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1517625</v>
      </c>
      <c r="CS44" s="587"/>
      <c r="CT44" s="587"/>
      <c r="CU44" s="587"/>
      <c r="CV44" s="587"/>
      <c r="CW44" s="587"/>
      <c r="CX44" s="587"/>
      <c r="CY44" s="588"/>
      <c r="CZ44" s="589">
        <v>31.8</v>
      </c>
      <c r="DA44" s="590"/>
      <c r="DB44" s="590"/>
      <c r="DC44" s="591"/>
      <c r="DD44" s="592">
        <v>374427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784891</v>
      </c>
      <c r="CS45" s="605"/>
      <c r="CT45" s="605"/>
      <c r="CU45" s="605"/>
      <c r="CV45" s="605"/>
      <c r="CW45" s="605"/>
      <c r="CX45" s="605"/>
      <c r="CY45" s="606"/>
      <c r="CZ45" s="589">
        <v>16.5</v>
      </c>
      <c r="DA45" s="607"/>
      <c r="DB45" s="607"/>
      <c r="DC45" s="608"/>
      <c r="DD45" s="592">
        <v>55397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731416</v>
      </c>
      <c r="CS46" s="587"/>
      <c r="CT46" s="587"/>
      <c r="CU46" s="587"/>
      <c r="CV46" s="587"/>
      <c r="CW46" s="587"/>
      <c r="CX46" s="587"/>
      <c r="CY46" s="588"/>
      <c r="CZ46" s="589">
        <v>15.3</v>
      </c>
      <c r="DA46" s="590"/>
      <c r="DB46" s="590"/>
      <c r="DC46" s="591"/>
      <c r="DD46" s="592">
        <v>318261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47426</v>
      </c>
      <c r="CS47" s="605"/>
      <c r="CT47" s="605"/>
      <c r="CU47" s="605"/>
      <c r="CV47" s="605"/>
      <c r="CW47" s="605"/>
      <c r="CX47" s="605"/>
      <c r="CY47" s="606"/>
      <c r="CZ47" s="589">
        <v>1</v>
      </c>
      <c r="DA47" s="607"/>
      <c r="DB47" s="607"/>
      <c r="DC47" s="608"/>
      <c r="DD47" s="592">
        <v>45440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4771045</v>
      </c>
      <c r="CS49" s="571"/>
      <c r="CT49" s="571"/>
      <c r="CU49" s="571"/>
      <c r="CV49" s="571"/>
      <c r="CW49" s="571"/>
      <c r="CX49" s="571"/>
      <c r="CY49" s="572"/>
      <c r="CZ49" s="573">
        <v>100</v>
      </c>
      <c r="DA49" s="574"/>
      <c r="DB49" s="574"/>
      <c r="DC49" s="575"/>
      <c r="DD49" s="576">
        <v>3074500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K35" sqref="AK35:AO3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4918</v>
      </c>
      <c r="R7" s="1099"/>
      <c r="S7" s="1099"/>
      <c r="T7" s="1099"/>
      <c r="U7" s="1099"/>
      <c r="V7" s="1099">
        <v>4771</v>
      </c>
      <c r="W7" s="1099"/>
      <c r="X7" s="1099"/>
      <c r="Y7" s="1099"/>
      <c r="Z7" s="1099"/>
      <c r="AA7" s="1099">
        <v>147</v>
      </c>
      <c r="AB7" s="1099"/>
      <c r="AC7" s="1099"/>
      <c r="AD7" s="1099"/>
      <c r="AE7" s="1100"/>
      <c r="AF7" s="1101">
        <v>146</v>
      </c>
      <c r="AG7" s="1102"/>
      <c r="AH7" s="1102"/>
      <c r="AI7" s="1102"/>
      <c r="AJ7" s="1103"/>
      <c r="AK7" s="1085">
        <v>3</v>
      </c>
      <c r="AL7" s="1086"/>
      <c r="AM7" s="1086"/>
      <c r="AN7" s="1086"/>
      <c r="AO7" s="1086"/>
      <c r="AP7" s="1086">
        <v>3784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0</v>
      </c>
      <c r="CI7" s="1083"/>
      <c r="CJ7" s="1083"/>
      <c r="CK7" s="1083"/>
      <c r="CL7" s="1084"/>
      <c r="CM7" s="1082">
        <v>93</v>
      </c>
      <c r="CN7" s="1083"/>
      <c r="CO7" s="1083"/>
      <c r="CP7" s="1083"/>
      <c r="CQ7" s="1084"/>
      <c r="CR7" s="1082">
        <v>3</v>
      </c>
      <c r="CS7" s="1083"/>
      <c r="CT7" s="1083"/>
      <c r="CU7" s="1083"/>
      <c r="CV7" s="1084"/>
      <c r="CW7" s="1082" t="s">
        <v>545</v>
      </c>
      <c r="CX7" s="1083"/>
      <c r="CY7" s="1083"/>
      <c r="CZ7" s="1083"/>
      <c r="DA7" s="1084"/>
      <c r="DB7" s="1082" t="s">
        <v>545</v>
      </c>
      <c r="DC7" s="1083"/>
      <c r="DD7" s="1083"/>
      <c r="DE7" s="1083"/>
      <c r="DF7" s="1084"/>
      <c r="DG7" s="1082" t="s">
        <v>545</v>
      </c>
      <c r="DH7" s="1083"/>
      <c r="DI7" s="1083"/>
      <c r="DJ7" s="1083"/>
      <c r="DK7" s="1084"/>
      <c r="DL7" s="1082" t="s">
        <v>545</v>
      </c>
      <c r="DM7" s="1083"/>
      <c r="DN7" s="1083"/>
      <c r="DO7" s="1083"/>
      <c r="DP7" s="1084"/>
      <c r="DQ7" s="1082" t="s">
        <v>545</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4918</v>
      </c>
      <c r="R23" s="1063"/>
      <c r="S23" s="1063"/>
      <c r="T23" s="1063"/>
      <c r="U23" s="1063"/>
      <c r="V23" s="1063">
        <v>4771</v>
      </c>
      <c r="W23" s="1063"/>
      <c r="X23" s="1063"/>
      <c r="Y23" s="1063"/>
      <c r="Z23" s="1063"/>
      <c r="AA23" s="1063">
        <v>147</v>
      </c>
      <c r="AB23" s="1063"/>
      <c r="AC23" s="1063"/>
      <c r="AD23" s="1063"/>
      <c r="AE23" s="1064"/>
      <c r="AF23" s="1065">
        <v>146</v>
      </c>
      <c r="AG23" s="1063"/>
      <c r="AH23" s="1063"/>
      <c r="AI23" s="1063"/>
      <c r="AJ23" s="1066"/>
      <c r="AK23" s="1067"/>
      <c r="AL23" s="1068"/>
      <c r="AM23" s="1068"/>
      <c r="AN23" s="1068"/>
      <c r="AO23" s="1068"/>
      <c r="AP23" s="1063">
        <v>3784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672</v>
      </c>
      <c r="R28" s="1048"/>
      <c r="S28" s="1048"/>
      <c r="T28" s="1048"/>
      <c r="U28" s="1048"/>
      <c r="V28" s="1048">
        <v>591</v>
      </c>
      <c r="W28" s="1048"/>
      <c r="X28" s="1048"/>
      <c r="Y28" s="1048"/>
      <c r="Z28" s="1048"/>
      <c r="AA28" s="1048">
        <v>81</v>
      </c>
      <c r="AB28" s="1048"/>
      <c r="AC28" s="1048"/>
      <c r="AD28" s="1048"/>
      <c r="AE28" s="1049"/>
      <c r="AF28" s="1050">
        <v>81</v>
      </c>
      <c r="AG28" s="1048"/>
      <c r="AH28" s="1048"/>
      <c r="AI28" s="1048"/>
      <c r="AJ28" s="1051"/>
      <c r="AK28" s="1052">
        <v>67</v>
      </c>
      <c r="AL28" s="1040"/>
      <c r="AM28" s="1040"/>
      <c r="AN28" s="1040"/>
      <c r="AO28" s="1040"/>
      <c r="AP28" s="1040" t="s">
        <v>545</v>
      </c>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517</v>
      </c>
      <c r="R29" s="1038"/>
      <c r="S29" s="1038"/>
      <c r="T29" s="1038"/>
      <c r="U29" s="1038"/>
      <c r="V29" s="1038">
        <v>500</v>
      </c>
      <c r="W29" s="1038"/>
      <c r="X29" s="1038"/>
      <c r="Y29" s="1038"/>
      <c r="Z29" s="1038"/>
      <c r="AA29" s="1038">
        <v>17</v>
      </c>
      <c r="AB29" s="1038"/>
      <c r="AC29" s="1038"/>
      <c r="AD29" s="1038"/>
      <c r="AE29" s="1039"/>
      <c r="AF29" s="1031">
        <v>17</v>
      </c>
      <c r="AG29" s="1032"/>
      <c r="AH29" s="1032"/>
      <c r="AI29" s="1032"/>
      <c r="AJ29" s="1033"/>
      <c r="AK29" s="974">
        <v>83</v>
      </c>
      <c r="AL29" s="965"/>
      <c r="AM29" s="965"/>
      <c r="AN29" s="965"/>
      <c r="AO29" s="965"/>
      <c r="AP29" s="965" t="s">
        <v>545</v>
      </c>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62</v>
      </c>
      <c r="R30" s="1038"/>
      <c r="S30" s="1038"/>
      <c r="T30" s="1038"/>
      <c r="U30" s="1038"/>
      <c r="V30" s="1038">
        <v>61</v>
      </c>
      <c r="W30" s="1038"/>
      <c r="X30" s="1038"/>
      <c r="Y30" s="1038"/>
      <c r="Z30" s="1038"/>
      <c r="AA30" s="1038">
        <v>1</v>
      </c>
      <c r="AB30" s="1038"/>
      <c r="AC30" s="1038"/>
      <c r="AD30" s="1038"/>
      <c r="AE30" s="1039"/>
      <c r="AF30" s="1031">
        <v>1</v>
      </c>
      <c r="AG30" s="1032"/>
      <c r="AH30" s="1032"/>
      <c r="AI30" s="1032"/>
      <c r="AJ30" s="1033"/>
      <c r="AK30" s="974">
        <v>28</v>
      </c>
      <c r="AL30" s="965"/>
      <c r="AM30" s="965"/>
      <c r="AN30" s="965"/>
      <c r="AO30" s="965"/>
      <c r="AP30" s="965" t="s">
        <v>546</v>
      </c>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41</v>
      </c>
      <c r="R31" s="1038"/>
      <c r="S31" s="1038"/>
      <c r="T31" s="1038"/>
      <c r="U31" s="1038"/>
      <c r="V31" s="1038">
        <v>36</v>
      </c>
      <c r="W31" s="1038"/>
      <c r="X31" s="1038"/>
      <c r="Y31" s="1038"/>
      <c r="Z31" s="1038"/>
      <c r="AA31" s="1038">
        <v>5</v>
      </c>
      <c r="AB31" s="1038"/>
      <c r="AC31" s="1038"/>
      <c r="AD31" s="1038"/>
      <c r="AE31" s="1039"/>
      <c r="AF31" s="1031">
        <v>5</v>
      </c>
      <c r="AG31" s="1032"/>
      <c r="AH31" s="1032"/>
      <c r="AI31" s="1032"/>
      <c r="AJ31" s="1033"/>
      <c r="AK31" s="974">
        <v>1</v>
      </c>
      <c r="AL31" s="965"/>
      <c r="AM31" s="965"/>
      <c r="AN31" s="965"/>
      <c r="AO31" s="965"/>
      <c r="AP31" s="965" t="s">
        <v>547</v>
      </c>
      <c r="AQ31" s="965"/>
      <c r="AR31" s="965"/>
      <c r="AS31" s="965"/>
      <c r="AT31" s="965"/>
      <c r="AU31" s="965"/>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570</v>
      </c>
      <c r="R32" s="1038"/>
      <c r="S32" s="1038"/>
      <c r="T32" s="1038"/>
      <c r="U32" s="1038"/>
      <c r="V32" s="1038">
        <v>597</v>
      </c>
      <c r="W32" s="1038"/>
      <c r="X32" s="1038"/>
      <c r="Y32" s="1038"/>
      <c r="Z32" s="1038"/>
      <c r="AA32" s="1038">
        <v>-30</v>
      </c>
      <c r="AB32" s="1038"/>
      <c r="AC32" s="1038"/>
      <c r="AD32" s="1038"/>
      <c r="AE32" s="1039"/>
      <c r="AF32" s="1031">
        <v>233</v>
      </c>
      <c r="AG32" s="1032"/>
      <c r="AH32" s="1032"/>
      <c r="AI32" s="1032"/>
      <c r="AJ32" s="1033"/>
      <c r="AK32" s="974">
        <v>249</v>
      </c>
      <c r="AL32" s="965"/>
      <c r="AM32" s="965"/>
      <c r="AN32" s="965"/>
      <c r="AO32" s="965"/>
      <c r="AP32" s="965">
        <v>74</v>
      </c>
      <c r="AQ32" s="965"/>
      <c r="AR32" s="965"/>
      <c r="AS32" s="965"/>
      <c r="AT32" s="965"/>
      <c r="AU32" s="965">
        <v>58</v>
      </c>
      <c r="AV32" s="965"/>
      <c r="AW32" s="965"/>
      <c r="AX32" s="965"/>
      <c r="AY32" s="965"/>
      <c r="AZ32" s="1036"/>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66</v>
      </c>
      <c r="R33" s="1038"/>
      <c r="S33" s="1038"/>
      <c r="T33" s="1038"/>
      <c r="U33" s="1038"/>
      <c r="V33" s="1038">
        <v>63</v>
      </c>
      <c r="W33" s="1038"/>
      <c r="X33" s="1038"/>
      <c r="Y33" s="1038"/>
      <c r="Z33" s="1038"/>
      <c r="AA33" s="1038">
        <v>3</v>
      </c>
      <c r="AB33" s="1038"/>
      <c r="AC33" s="1038"/>
      <c r="AD33" s="1038"/>
      <c r="AE33" s="1039"/>
      <c r="AF33" s="1031">
        <v>3</v>
      </c>
      <c r="AG33" s="1032"/>
      <c r="AH33" s="1032"/>
      <c r="AI33" s="1032"/>
      <c r="AJ33" s="1033"/>
      <c r="AK33" s="974">
        <v>3</v>
      </c>
      <c r="AL33" s="965"/>
      <c r="AM33" s="965"/>
      <c r="AN33" s="965"/>
      <c r="AO33" s="965"/>
      <c r="AP33" s="965">
        <v>116</v>
      </c>
      <c r="AQ33" s="965"/>
      <c r="AR33" s="965"/>
      <c r="AS33" s="965"/>
      <c r="AT33" s="965"/>
      <c r="AU33" s="965">
        <v>20</v>
      </c>
      <c r="AV33" s="965"/>
      <c r="AW33" s="965"/>
      <c r="AX33" s="965"/>
      <c r="AY33" s="965"/>
      <c r="AZ33" s="1036"/>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386</v>
      </c>
      <c r="C34" s="1026"/>
      <c r="D34" s="1026"/>
      <c r="E34" s="1026"/>
      <c r="F34" s="1026"/>
      <c r="G34" s="1026"/>
      <c r="H34" s="1026"/>
      <c r="I34" s="1026"/>
      <c r="J34" s="1026"/>
      <c r="K34" s="1026"/>
      <c r="L34" s="1026"/>
      <c r="M34" s="1026"/>
      <c r="N34" s="1026"/>
      <c r="O34" s="1026"/>
      <c r="P34" s="1027"/>
      <c r="Q34" s="1037">
        <v>161</v>
      </c>
      <c r="R34" s="1038"/>
      <c r="S34" s="1038"/>
      <c r="T34" s="1038"/>
      <c r="U34" s="1038"/>
      <c r="V34" s="1038">
        <v>158</v>
      </c>
      <c r="W34" s="1038"/>
      <c r="X34" s="1038"/>
      <c r="Y34" s="1038"/>
      <c r="Z34" s="1038"/>
      <c r="AA34" s="1038">
        <v>3</v>
      </c>
      <c r="AB34" s="1038"/>
      <c r="AC34" s="1038"/>
      <c r="AD34" s="1038"/>
      <c r="AE34" s="1039"/>
      <c r="AF34" s="1031">
        <v>3</v>
      </c>
      <c r="AG34" s="1032"/>
      <c r="AH34" s="1032"/>
      <c r="AI34" s="1032"/>
      <c r="AJ34" s="1033"/>
      <c r="AK34" s="974">
        <v>98</v>
      </c>
      <c r="AL34" s="965"/>
      <c r="AM34" s="965"/>
      <c r="AN34" s="965"/>
      <c r="AO34" s="965"/>
      <c r="AP34" s="965">
        <v>378</v>
      </c>
      <c r="AQ34" s="965"/>
      <c r="AR34" s="965"/>
      <c r="AS34" s="965"/>
      <c r="AT34" s="965"/>
      <c r="AU34" s="965">
        <v>317</v>
      </c>
      <c r="AV34" s="965"/>
      <c r="AW34" s="965"/>
      <c r="AX34" s="965"/>
      <c r="AY34" s="965"/>
      <c r="AZ34" s="1036"/>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344</v>
      </c>
      <c r="AG63" s="953"/>
      <c r="AH63" s="953"/>
      <c r="AI63" s="953"/>
      <c r="AJ63" s="1018"/>
      <c r="AK63" s="1019"/>
      <c r="AL63" s="957"/>
      <c r="AM63" s="957"/>
      <c r="AN63" s="957"/>
      <c r="AO63" s="957"/>
      <c r="AP63" s="953">
        <v>568</v>
      </c>
      <c r="AQ63" s="953"/>
      <c r="AR63" s="953"/>
      <c r="AS63" s="953"/>
      <c r="AT63" s="953"/>
      <c r="AU63" s="953">
        <v>395</v>
      </c>
      <c r="AV63" s="953"/>
      <c r="AW63" s="953"/>
      <c r="AX63" s="953"/>
      <c r="AY63" s="953"/>
      <c r="AZ63" s="1013"/>
      <c r="BA63" s="1013"/>
      <c r="BB63" s="1013"/>
      <c r="BC63" s="1013"/>
      <c r="BD63" s="1013"/>
      <c r="BE63" s="954"/>
      <c r="BF63" s="954"/>
      <c r="BG63" s="954"/>
      <c r="BH63" s="954"/>
      <c r="BI63" s="955"/>
      <c r="BJ63" s="1014" t="s">
        <v>323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391</v>
      </c>
      <c r="R66" s="996"/>
      <c r="S66" s="996"/>
      <c r="T66" s="996"/>
      <c r="U66" s="997"/>
      <c r="V66" s="995" t="s">
        <v>392</v>
      </c>
      <c r="W66" s="996"/>
      <c r="X66" s="996"/>
      <c r="Y66" s="996"/>
      <c r="Z66" s="997"/>
      <c r="AA66" s="995" t="s">
        <v>393</v>
      </c>
      <c r="AB66" s="996"/>
      <c r="AC66" s="996"/>
      <c r="AD66" s="996"/>
      <c r="AE66" s="997"/>
      <c r="AF66" s="1001" t="s">
        <v>394</v>
      </c>
      <c r="AG66" s="1002"/>
      <c r="AH66" s="1002"/>
      <c r="AI66" s="1002"/>
      <c r="AJ66" s="1003"/>
      <c r="AK66" s="995" t="s">
        <v>395</v>
      </c>
      <c r="AL66" s="990"/>
      <c r="AM66" s="990"/>
      <c r="AN66" s="990"/>
      <c r="AO66" s="991"/>
      <c r="AP66" s="995" t="s">
        <v>396</v>
      </c>
      <c r="AQ66" s="996"/>
      <c r="AR66" s="996"/>
      <c r="AS66" s="996"/>
      <c r="AT66" s="997"/>
      <c r="AU66" s="995" t="s">
        <v>397</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548</v>
      </c>
      <c r="C68" s="980"/>
      <c r="D68" s="980"/>
      <c r="E68" s="980"/>
      <c r="F68" s="980"/>
      <c r="G68" s="980"/>
      <c r="H68" s="980"/>
      <c r="I68" s="980"/>
      <c r="J68" s="980"/>
      <c r="K68" s="980"/>
      <c r="L68" s="980"/>
      <c r="M68" s="980"/>
      <c r="N68" s="980"/>
      <c r="O68" s="980"/>
      <c r="P68" s="981"/>
      <c r="Q68" s="982">
        <v>875</v>
      </c>
      <c r="R68" s="976"/>
      <c r="S68" s="976"/>
      <c r="T68" s="976"/>
      <c r="U68" s="976"/>
      <c r="V68" s="976">
        <v>873</v>
      </c>
      <c r="W68" s="976"/>
      <c r="X68" s="976"/>
      <c r="Y68" s="976"/>
      <c r="Z68" s="976"/>
      <c r="AA68" s="976">
        <v>2</v>
      </c>
      <c r="AB68" s="976"/>
      <c r="AC68" s="976"/>
      <c r="AD68" s="976"/>
      <c r="AE68" s="976"/>
      <c r="AF68" s="976">
        <v>2</v>
      </c>
      <c r="AG68" s="976"/>
      <c r="AH68" s="976"/>
      <c r="AI68" s="976"/>
      <c r="AJ68" s="976"/>
      <c r="AK68" s="976" t="s">
        <v>545</v>
      </c>
      <c r="AL68" s="976"/>
      <c r="AM68" s="976"/>
      <c r="AN68" s="976"/>
      <c r="AO68" s="976"/>
      <c r="AP68" s="976">
        <v>8</v>
      </c>
      <c r="AQ68" s="976"/>
      <c r="AR68" s="976"/>
      <c r="AS68" s="976"/>
      <c r="AT68" s="976"/>
      <c r="AU68" s="976" t="s">
        <v>545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549</v>
      </c>
      <c r="C69" s="969"/>
      <c r="D69" s="969"/>
      <c r="E69" s="969"/>
      <c r="F69" s="969"/>
      <c r="G69" s="969"/>
      <c r="H69" s="969"/>
      <c r="I69" s="969"/>
      <c r="J69" s="969"/>
      <c r="K69" s="969"/>
      <c r="L69" s="969"/>
      <c r="M69" s="969"/>
      <c r="N69" s="969"/>
      <c r="O69" s="969"/>
      <c r="P69" s="970"/>
      <c r="Q69" s="971">
        <v>34</v>
      </c>
      <c r="R69" s="965"/>
      <c r="S69" s="965"/>
      <c r="T69" s="965"/>
      <c r="U69" s="965"/>
      <c r="V69" s="965">
        <v>33</v>
      </c>
      <c r="W69" s="965"/>
      <c r="X69" s="965"/>
      <c r="Y69" s="965"/>
      <c r="Z69" s="965"/>
      <c r="AA69" s="965">
        <v>1</v>
      </c>
      <c r="AB69" s="965"/>
      <c r="AC69" s="965"/>
      <c r="AD69" s="965"/>
      <c r="AE69" s="965"/>
      <c r="AF69" s="965">
        <v>1</v>
      </c>
      <c r="AG69" s="965"/>
      <c r="AH69" s="965"/>
      <c r="AI69" s="965"/>
      <c r="AJ69" s="965"/>
      <c r="AK69" s="965" t="s">
        <v>546</v>
      </c>
      <c r="AL69" s="965"/>
      <c r="AM69" s="965"/>
      <c r="AN69" s="965"/>
      <c r="AO69" s="965"/>
      <c r="AP69" s="965" t="s">
        <v>545</v>
      </c>
      <c r="AQ69" s="965"/>
      <c r="AR69" s="965"/>
      <c r="AS69" s="965"/>
      <c r="AT69" s="965"/>
      <c r="AU69" s="965" t="s">
        <v>545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c r="C70" s="969"/>
      <c r="D70" s="969"/>
      <c r="E70" s="969"/>
      <c r="F70" s="969"/>
      <c r="G70" s="969"/>
      <c r="H70" s="969"/>
      <c r="I70" s="969"/>
      <c r="J70" s="969"/>
      <c r="K70" s="969"/>
      <c r="L70" s="969"/>
      <c r="M70" s="969"/>
      <c r="N70" s="969"/>
      <c r="O70" s="969"/>
      <c r="P70" s="970"/>
      <c r="Q70" s="971"/>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v>
      </c>
      <c r="AG88" s="953"/>
      <c r="AH88" s="953"/>
      <c r="AI88" s="953"/>
      <c r="AJ88" s="953"/>
      <c r="AK88" s="957"/>
      <c r="AL88" s="957"/>
      <c r="AM88" s="957"/>
      <c r="AN88" s="957"/>
      <c r="AO88" s="957"/>
      <c r="AP88" s="953">
        <v>8</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285</v>
      </c>
      <c r="AG109" s="886"/>
      <c r="AH109" s="886"/>
      <c r="AI109" s="886"/>
      <c r="AJ109" s="887"/>
      <c r="AK109" s="888" t="s">
        <v>284</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285</v>
      </c>
      <c r="BW109" s="886"/>
      <c r="BX109" s="886"/>
      <c r="BY109" s="886"/>
      <c r="BZ109" s="887"/>
      <c r="CA109" s="888" t="s">
        <v>284</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285</v>
      </c>
      <c r="DM109" s="886"/>
      <c r="DN109" s="886"/>
      <c r="DO109" s="886"/>
      <c r="DP109" s="887"/>
      <c r="DQ109" s="888" t="s">
        <v>284</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438513</v>
      </c>
      <c r="AB110" s="871"/>
      <c r="AC110" s="871"/>
      <c r="AD110" s="871"/>
      <c r="AE110" s="872"/>
      <c r="AF110" s="873">
        <v>343405</v>
      </c>
      <c r="AG110" s="871"/>
      <c r="AH110" s="871"/>
      <c r="AI110" s="871"/>
      <c r="AJ110" s="872"/>
      <c r="AK110" s="873">
        <v>377497</v>
      </c>
      <c r="AL110" s="871"/>
      <c r="AM110" s="871"/>
      <c r="AN110" s="871"/>
      <c r="AO110" s="872"/>
      <c r="AP110" s="874">
        <v>15.7</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2940983</v>
      </c>
      <c r="BR110" s="798"/>
      <c r="BS110" s="798"/>
      <c r="BT110" s="798"/>
      <c r="BU110" s="798"/>
      <c r="BV110" s="798">
        <v>3375957</v>
      </c>
      <c r="BW110" s="798"/>
      <c r="BX110" s="798"/>
      <c r="BY110" s="798"/>
      <c r="BZ110" s="798"/>
      <c r="CA110" s="798">
        <v>3784135</v>
      </c>
      <c r="CB110" s="798"/>
      <c r="CC110" s="798"/>
      <c r="CD110" s="798"/>
      <c r="CE110" s="798"/>
      <c r="CF110" s="859">
        <v>157</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t="s">
        <v>416</v>
      </c>
      <c r="BR111" s="769"/>
      <c r="BS111" s="769"/>
      <c r="BT111" s="769"/>
      <c r="BU111" s="769"/>
      <c r="BV111" s="769" t="s">
        <v>416</v>
      </c>
      <c r="BW111" s="769"/>
      <c r="BX111" s="769"/>
      <c r="BY111" s="769"/>
      <c r="BZ111" s="769"/>
      <c r="CA111" s="769" t="s">
        <v>416</v>
      </c>
      <c r="CB111" s="769"/>
      <c r="CC111" s="769"/>
      <c r="CD111" s="769"/>
      <c r="CE111" s="769"/>
      <c r="CF111" s="846" t="s">
        <v>416</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416</v>
      </c>
      <c r="DH111" s="769"/>
      <c r="DI111" s="769"/>
      <c r="DJ111" s="769"/>
      <c r="DK111" s="769"/>
      <c r="DL111" s="769" t="s">
        <v>416</v>
      </c>
      <c r="DM111" s="769"/>
      <c r="DN111" s="769"/>
      <c r="DO111" s="769"/>
      <c r="DP111" s="769"/>
      <c r="DQ111" s="769" t="s">
        <v>416</v>
      </c>
      <c r="DR111" s="769"/>
      <c r="DS111" s="769"/>
      <c r="DT111" s="769"/>
      <c r="DU111" s="769"/>
      <c r="DV111" s="821" t="s">
        <v>416</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484568</v>
      </c>
      <c r="BR112" s="769"/>
      <c r="BS112" s="769"/>
      <c r="BT112" s="769"/>
      <c r="BU112" s="769"/>
      <c r="BV112" s="769">
        <v>443276</v>
      </c>
      <c r="BW112" s="769"/>
      <c r="BX112" s="769"/>
      <c r="BY112" s="769"/>
      <c r="BZ112" s="769"/>
      <c r="CA112" s="769">
        <v>395254</v>
      </c>
      <c r="CB112" s="769"/>
      <c r="CC112" s="769"/>
      <c r="CD112" s="769"/>
      <c r="CE112" s="769"/>
      <c r="CF112" s="846">
        <v>16.399999999999999</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82178</v>
      </c>
      <c r="AB113" s="907"/>
      <c r="AC113" s="907"/>
      <c r="AD113" s="907"/>
      <c r="AE113" s="908"/>
      <c r="AF113" s="909">
        <v>77937</v>
      </c>
      <c r="AG113" s="907"/>
      <c r="AH113" s="907"/>
      <c r="AI113" s="907"/>
      <c r="AJ113" s="908"/>
      <c r="AK113" s="909">
        <v>78320</v>
      </c>
      <c r="AL113" s="907"/>
      <c r="AM113" s="907"/>
      <c r="AN113" s="907"/>
      <c r="AO113" s="908"/>
      <c r="AP113" s="910">
        <v>3.3</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832077</v>
      </c>
      <c r="BR114" s="769"/>
      <c r="BS114" s="769"/>
      <c r="BT114" s="769"/>
      <c r="BU114" s="769"/>
      <c r="BV114" s="769">
        <v>797314</v>
      </c>
      <c r="BW114" s="769"/>
      <c r="BX114" s="769"/>
      <c r="BY114" s="769"/>
      <c r="BZ114" s="769"/>
      <c r="CA114" s="769">
        <v>771566</v>
      </c>
      <c r="CB114" s="769"/>
      <c r="CC114" s="769"/>
      <c r="CD114" s="769"/>
      <c r="CE114" s="769"/>
      <c r="CF114" s="846">
        <v>32</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1537</v>
      </c>
      <c r="AB115" s="907"/>
      <c r="AC115" s="907"/>
      <c r="AD115" s="907"/>
      <c r="AE115" s="908"/>
      <c r="AF115" s="909">
        <v>1486</v>
      </c>
      <c r="AG115" s="907"/>
      <c r="AH115" s="907"/>
      <c r="AI115" s="907"/>
      <c r="AJ115" s="908"/>
      <c r="AK115" s="909">
        <v>1135</v>
      </c>
      <c r="AL115" s="907"/>
      <c r="AM115" s="907"/>
      <c r="AN115" s="907"/>
      <c r="AO115" s="908"/>
      <c r="AP115" s="910">
        <v>0</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121</v>
      </c>
      <c r="AB116" s="782"/>
      <c r="AC116" s="782"/>
      <c r="AD116" s="782"/>
      <c r="AE116" s="783"/>
      <c r="AF116" s="784">
        <v>301</v>
      </c>
      <c r="AG116" s="782"/>
      <c r="AH116" s="782"/>
      <c r="AI116" s="782"/>
      <c r="AJ116" s="783"/>
      <c r="AK116" s="784">
        <v>275</v>
      </c>
      <c r="AL116" s="782"/>
      <c r="AM116" s="782"/>
      <c r="AN116" s="782"/>
      <c r="AO116" s="783"/>
      <c r="AP116" s="752">
        <v>0</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522349</v>
      </c>
      <c r="AB117" s="893"/>
      <c r="AC117" s="893"/>
      <c r="AD117" s="893"/>
      <c r="AE117" s="894"/>
      <c r="AF117" s="896">
        <v>423129</v>
      </c>
      <c r="AG117" s="893"/>
      <c r="AH117" s="893"/>
      <c r="AI117" s="893"/>
      <c r="AJ117" s="894"/>
      <c r="AK117" s="896">
        <v>457227</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285</v>
      </c>
      <c r="AG118" s="886"/>
      <c r="AH118" s="886"/>
      <c r="AI118" s="886"/>
      <c r="AJ118" s="887"/>
      <c r="AK118" s="888" t="s">
        <v>284</v>
      </c>
      <c r="AL118" s="886"/>
      <c r="AM118" s="886"/>
      <c r="AN118" s="886"/>
      <c r="AO118" s="887"/>
      <c r="AP118" s="889" t="s">
        <v>408</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437</v>
      </c>
      <c r="BP118" s="836"/>
      <c r="BQ118" s="855">
        <v>4257628</v>
      </c>
      <c r="BR118" s="856"/>
      <c r="BS118" s="856"/>
      <c r="BT118" s="856"/>
      <c r="BU118" s="856"/>
      <c r="BV118" s="856">
        <v>4616547</v>
      </c>
      <c r="BW118" s="856"/>
      <c r="BX118" s="856"/>
      <c r="BY118" s="856"/>
      <c r="BZ118" s="856"/>
      <c r="CA118" s="856">
        <v>4950955</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3856453</v>
      </c>
      <c r="BR119" s="798"/>
      <c r="BS119" s="798"/>
      <c r="BT119" s="798"/>
      <c r="BU119" s="798"/>
      <c r="BV119" s="798">
        <v>4069520</v>
      </c>
      <c r="BW119" s="798"/>
      <c r="BX119" s="798"/>
      <c r="BY119" s="798"/>
      <c r="BZ119" s="798"/>
      <c r="CA119" s="798">
        <v>4282714</v>
      </c>
      <c r="CB119" s="798"/>
      <c r="CC119" s="798"/>
      <c r="CD119" s="798"/>
      <c r="CE119" s="798"/>
      <c r="CF119" s="859">
        <v>177.7</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443</v>
      </c>
      <c r="CL120" s="808"/>
      <c r="CM120" s="808"/>
      <c r="CN120" s="808"/>
      <c r="CO120" s="809"/>
      <c r="CP120" s="852" t="s">
        <v>444</v>
      </c>
      <c r="CQ120" s="853"/>
      <c r="CR120" s="853"/>
      <c r="CS120" s="853"/>
      <c r="CT120" s="853"/>
      <c r="CU120" s="853"/>
      <c r="CV120" s="853"/>
      <c r="CW120" s="853"/>
      <c r="CX120" s="853"/>
      <c r="CY120" s="853"/>
      <c r="CZ120" s="853"/>
      <c r="DA120" s="853"/>
      <c r="DB120" s="853"/>
      <c r="DC120" s="853"/>
      <c r="DD120" s="853"/>
      <c r="DE120" s="853"/>
      <c r="DF120" s="854"/>
      <c r="DG120" s="797">
        <v>390123</v>
      </c>
      <c r="DH120" s="798"/>
      <c r="DI120" s="798"/>
      <c r="DJ120" s="798"/>
      <c r="DK120" s="798"/>
      <c r="DL120" s="798">
        <v>357098</v>
      </c>
      <c r="DM120" s="798"/>
      <c r="DN120" s="798"/>
      <c r="DO120" s="798"/>
      <c r="DP120" s="798"/>
      <c r="DQ120" s="798">
        <v>316727</v>
      </c>
      <c r="DR120" s="798"/>
      <c r="DS120" s="798"/>
      <c r="DT120" s="798"/>
      <c r="DU120" s="798"/>
      <c r="DV120" s="799">
        <v>13.1</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3539366</v>
      </c>
      <c r="BR121" s="856"/>
      <c r="BS121" s="856"/>
      <c r="BT121" s="856"/>
      <c r="BU121" s="856"/>
      <c r="BV121" s="856">
        <v>3781774</v>
      </c>
      <c r="BW121" s="856"/>
      <c r="BX121" s="856"/>
      <c r="BY121" s="856"/>
      <c r="BZ121" s="856"/>
      <c r="CA121" s="856">
        <v>4001142</v>
      </c>
      <c r="CB121" s="856"/>
      <c r="CC121" s="856"/>
      <c r="CD121" s="856"/>
      <c r="CE121" s="856"/>
      <c r="CF121" s="857">
        <v>166.1</v>
      </c>
      <c r="CG121" s="858"/>
      <c r="CH121" s="858"/>
      <c r="CI121" s="858"/>
      <c r="CJ121" s="858"/>
      <c r="CK121" s="849"/>
      <c r="CL121" s="810"/>
      <c r="CM121" s="810"/>
      <c r="CN121" s="810"/>
      <c r="CO121" s="811"/>
      <c r="CP121" s="826" t="s">
        <v>447</v>
      </c>
      <c r="CQ121" s="827"/>
      <c r="CR121" s="827"/>
      <c r="CS121" s="827"/>
      <c r="CT121" s="827"/>
      <c r="CU121" s="827"/>
      <c r="CV121" s="827"/>
      <c r="CW121" s="827"/>
      <c r="CX121" s="827"/>
      <c r="CY121" s="827"/>
      <c r="CZ121" s="827"/>
      <c r="DA121" s="827"/>
      <c r="DB121" s="827"/>
      <c r="DC121" s="827"/>
      <c r="DD121" s="827"/>
      <c r="DE121" s="827"/>
      <c r="DF121" s="828"/>
      <c r="DG121" s="768">
        <v>66467</v>
      </c>
      <c r="DH121" s="769"/>
      <c r="DI121" s="769"/>
      <c r="DJ121" s="769"/>
      <c r="DK121" s="769"/>
      <c r="DL121" s="769">
        <v>62485</v>
      </c>
      <c r="DM121" s="769"/>
      <c r="DN121" s="769"/>
      <c r="DO121" s="769"/>
      <c r="DP121" s="769"/>
      <c r="DQ121" s="769">
        <v>58861</v>
      </c>
      <c r="DR121" s="769"/>
      <c r="DS121" s="769"/>
      <c r="DT121" s="769"/>
      <c r="DU121" s="769"/>
      <c r="DV121" s="821">
        <v>2.4</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448</v>
      </c>
      <c r="BP122" s="836"/>
      <c r="BQ122" s="837">
        <v>7395819</v>
      </c>
      <c r="BR122" s="838"/>
      <c r="BS122" s="838"/>
      <c r="BT122" s="838"/>
      <c r="BU122" s="838"/>
      <c r="BV122" s="838">
        <v>7851294</v>
      </c>
      <c r="BW122" s="838"/>
      <c r="BX122" s="838"/>
      <c r="BY122" s="838"/>
      <c r="BZ122" s="838"/>
      <c r="CA122" s="838">
        <v>8283856</v>
      </c>
      <c r="CB122" s="838"/>
      <c r="CC122" s="838"/>
      <c r="CD122" s="838"/>
      <c r="CE122" s="838"/>
      <c r="CF122" s="741"/>
      <c r="CG122" s="742"/>
      <c r="CH122" s="742"/>
      <c r="CI122" s="742"/>
      <c r="CJ122" s="839"/>
      <c r="CK122" s="849"/>
      <c r="CL122" s="810"/>
      <c r="CM122" s="810"/>
      <c r="CN122" s="810"/>
      <c r="CO122" s="811"/>
      <c r="CP122" s="826" t="s">
        <v>449</v>
      </c>
      <c r="CQ122" s="827"/>
      <c r="CR122" s="827"/>
      <c r="CS122" s="827"/>
      <c r="CT122" s="827"/>
      <c r="CU122" s="827"/>
      <c r="CV122" s="827"/>
      <c r="CW122" s="827"/>
      <c r="CX122" s="827"/>
      <c r="CY122" s="827"/>
      <c r="CZ122" s="827"/>
      <c r="DA122" s="827"/>
      <c r="DB122" s="827"/>
      <c r="DC122" s="827"/>
      <c r="DD122" s="827"/>
      <c r="DE122" s="827"/>
      <c r="DF122" s="828"/>
      <c r="DG122" s="768">
        <v>27978</v>
      </c>
      <c r="DH122" s="769"/>
      <c r="DI122" s="769"/>
      <c r="DJ122" s="769"/>
      <c r="DK122" s="769"/>
      <c r="DL122" s="769">
        <v>23693</v>
      </c>
      <c r="DM122" s="769"/>
      <c r="DN122" s="769"/>
      <c r="DO122" s="769"/>
      <c r="DP122" s="769"/>
      <c r="DQ122" s="769">
        <v>19666</v>
      </c>
      <c r="DR122" s="769"/>
      <c r="DS122" s="769"/>
      <c r="DT122" s="769"/>
      <c r="DU122" s="769"/>
      <c r="DV122" s="821">
        <v>0.8</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450</v>
      </c>
      <c r="AB123" s="782"/>
      <c r="AC123" s="782"/>
      <c r="AD123" s="782"/>
      <c r="AE123" s="783"/>
      <c r="AF123" s="784" t="s">
        <v>450</v>
      </c>
      <c r="AG123" s="782"/>
      <c r="AH123" s="782"/>
      <c r="AI123" s="782"/>
      <c r="AJ123" s="783"/>
      <c r="AK123" s="784" t="s">
        <v>450</v>
      </c>
      <c r="AL123" s="782"/>
      <c r="AM123" s="782"/>
      <c r="AN123" s="782"/>
      <c r="AO123" s="783"/>
      <c r="AP123" s="752" t="s">
        <v>450</v>
      </c>
      <c r="AQ123" s="753"/>
      <c r="AR123" s="753"/>
      <c r="AS123" s="753"/>
      <c r="AT123" s="754"/>
      <c r="AU123" s="832" t="s">
        <v>451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450</v>
      </c>
      <c r="BR123" s="830"/>
      <c r="BS123" s="830"/>
      <c r="BT123" s="830"/>
      <c r="BU123" s="830"/>
      <c r="BV123" s="830" t="s">
        <v>450</v>
      </c>
      <c r="BW123" s="830"/>
      <c r="BX123" s="830"/>
      <c r="BY123" s="830"/>
      <c r="BZ123" s="830"/>
      <c r="CA123" s="830" t="s">
        <v>450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453</v>
      </c>
      <c r="CL125" s="808"/>
      <c r="CM125" s="808"/>
      <c r="CN125" s="808"/>
      <c r="CO125" s="809"/>
      <c r="CP125" s="814" t="s">
        <v>454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455</v>
      </c>
      <c r="AY126" s="762"/>
      <c r="AZ126" s="762"/>
      <c r="BA126" s="762"/>
      <c r="BB126" s="762"/>
      <c r="BC126" s="762"/>
      <c r="BD126" s="762"/>
      <c r="BE126" s="763"/>
      <c r="BF126" s="761" t="s">
        <v>456</v>
      </c>
      <c r="BG126" s="762"/>
      <c r="BH126" s="762"/>
      <c r="BI126" s="762"/>
      <c r="BJ126" s="762"/>
      <c r="BK126" s="762"/>
      <c r="BL126" s="763"/>
      <c r="BM126" s="761" t="s">
        <v>457</v>
      </c>
      <c r="BN126" s="762"/>
      <c r="BO126" s="762"/>
      <c r="BP126" s="762"/>
      <c r="BQ126" s="762"/>
      <c r="BR126" s="762"/>
      <c r="BS126" s="763"/>
      <c r="BT126" s="761" t="s">
        <v>458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1537</v>
      </c>
      <c r="AB127" s="782"/>
      <c r="AC127" s="782"/>
      <c r="AD127" s="782"/>
      <c r="AE127" s="783"/>
      <c r="AF127" s="784">
        <v>1486</v>
      </c>
      <c r="AG127" s="782"/>
      <c r="AH127" s="782"/>
      <c r="AI127" s="782"/>
      <c r="AJ127" s="783"/>
      <c r="AK127" s="784">
        <v>1135</v>
      </c>
      <c r="AL127" s="782"/>
      <c r="AM127" s="782"/>
      <c r="AN127" s="782"/>
      <c r="AO127" s="783"/>
      <c r="AP127" s="752">
        <v>0</v>
      </c>
      <c r="AQ127" s="753"/>
      <c r="AR127" s="753"/>
      <c r="AS127" s="753"/>
      <c r="AT127" s="754"/>
      <c r="AU127" s="233"/>
      <c r="AV127" s="233"/>
      <c r="AW127" s="233"/>
      <c r="AX127" s="755" t="s">
        <v>461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466</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467</v>
      </c>
      <c r="X129" s="779"/>
      <c r="Y129" s="779"/>
      <c r="Z129" s="780"/>
      <c r="AA129" s="781">
        <v>2734987</v>
      </c>
      <c r="AB129" s="782"/>
      <c r="AC129" s="782"/>
      <c r="AD129" s="782"/>
      <c r="AE129" s="783"/>
      <c r="AF129" s="784">
        <v>2813992</v>
      </c>
      <c r="AG129" s="782"/>
      <c r="AH129" s="782"/>
      <c r="AI129" s="782"/>
      <c r="AJ129" s="783"/>
      <c r="AK129" s="784">
        <v>2836962</v>
      </c>
      <c r="AL129" s="782"/>
      <c r="AM129" s="782"/>
      <c r="AN129" s="782"/>
      <c r="AO129" s="783"/>
      <c r="AP129" s="785"/>
      <c r="AQ129" s="786"/>
      <c r="AR129" s="786"/>
      <c r="AS129" s="786"/>
      <c r="AT129" s="787"/>
      <c r="AU129" s="235"/>
      <c r="AV129" s="235"/>
      <c r="AW129" s="235"/>
      <c r="AX129" s="770" t="s">
        <v>468</v>
      </c>
      <c r="AY129" s="766"/>
      <c r="AZ129" s="766"/>
      <c r="BA129" s="766"/>
      <c r="BB129" s="766"/>
      <c r="BC129" s="766"/>
      <c r="BD129" s="766"/>
      <c r="BE129" s="767"/>
      <c r="BF129" s="771">
        <v>2.2000000000000002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470</v>
      </c>
      <c r="X130" s="779"/>
      <c r="Y130" s="779"/>
      <c r="Z130" s="780"/>
      <c r="AA130" s="781">
        <v>412913</v>
      </c>
      <c r="AB130" s="782"/>
      <c r="AC130" s="782"/>
      <c r="AD130" s="782"/>
      <c r="AE130" s="783"/>
      <c r="AF130" s="784">
        <v>402549</v>
      </c>
      <c r="AG130" s="782"/>
      <c r="AH130" s="782"/>
      <c r="AI130" s="782"/>
      <c r="AJ130" s="783"/>
      <c r="AK130" s="784">
        <v>427402</v>
      </c>
      <c r="AL130" s="782"/>
      <c r="AM130" s="782"/>
      <c r="AN130" s="782"/>
      <c r="AO130" s="783"/>
      <c r="AP130" s="785"/>
      <c r="AQ130" s="786"/>
      <c r="AR130" s="786"/>
      <c r="AS130" s="786"/>
      <c r="AT130" s="787"/>
      <c r="AU130" s="235"/>
      <c r="AV130" s="235"/>
      <c r="AW130" s="235"/>
      <c r="AX130" s="749" t="s">
        <v>471</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472</v>
      </c>
      <c r="X131" s="712"/>
      <c r="Y131" s="712"/>
      <c r="Z131" s="713"/>
      <c r="AA131" s="714">
        <v>2322074</v>
      </c>
      <c r="AB131" s="715"/>
      <c r="AC131" s="715"/>
      <c r="AD131" s="715"/>
      <c r="AE131" s="716"/>
      <c r="AF131" s="717">
        <v>2411443</v>
      </c>
      <c r="AG131" s="715"/>
      <c r="AH131" s="715"/>
      <c r="AI131" s="715"/>
      <c r="AJ131" s="716"/>
      <c r="AK131" s="717">
        <v>2409560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474</v>
      </c>
      <c r="W132" s="735"/>
      <c r="X132" s="735"/>
      <c r="Y132" s="735"/>
      <c r="Z132" s="736"/>
      <c r="AA132" s="737">
        <v>4.712855835</v>
      </c>
      <c r="AB132" s="738"/>
      <c r="AC132" s="738"/>
      <c r="AD132" s="738"/>
      <c r="AE132" s="739"/>
      <c r="AF132" s="740">
        <v>0.85343091299999996</v>
      </c>
      <c r="AG132" s="738"/>
      <c r="AH132" s="738"/>
      <c r="AI132" s="738"/>
      <c r="AJ132" s="739"/>
      <c r="AK132" s="740">
        <v>1.237777852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475</v>
      </c>
      <c r="W133" s="744"/>
      <c r="X133" s="744"/>
      <c r="Y133" s="744"/>
      <c r="Z133" s="745"/>
      <c r="AA133" s="746">
        <v>6.7</v>
      </c>
      <c r="AB133" s="747"/>
      <c r="AC133" s="747"/>
      <c r="AD133" s="747"/>
      <c r="AE133" s="748"/>
      <c r="AF133" s="746">
        <v>4.3</v>
      </c>
      <c r="AG133" s="747"/>
      <c r="AH133" s="747"/>
      <c r="AI133" s="747"/>
      <c r="AJ133" s="748"/>
      <c r="AK133" s="746">
        <v>2.2000000000000002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83"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31" t="s">
        <v>483</v>
      </c>
      <c r="H9" s="1132"/>
      <c r="I9" s="1132"/>
      <c r="J9" s="1133"/>
      <c r="K9" s="263">
        <v>594156</v>
      </c>
      <c r="L9" s="264">
        <v>157685</v>
      </c>
      <c r="M9" s="265">
        <v>183831</v>
      </c>
      <c r="N9" s="266">
        <v>-14.2</v>
      </c>
    </row>
    <row r="10" spans="1:16">
      <c r="A10" s="248"/>
      <c r="B10" s="244"/>
      <c r="C10" s="244"/>
      <c r="D10" s="244"/>
      <c r="E10" s="244"/>
      <c r="F10" s="244"/>
      <c r="G10" s="1131" t="s">
        <v>484</v>
      </c>
      <c r="H10" s="1132"/>
      <c r="I10" s="1132"/>
      <c r="J10" s="1133"/>
      <c r="K10" s="267">
        <v>74807</v>
      </c>
      <c r="L10" s="268">
        <v>19853</v>
      </c>
      <c r="M10" s="269">
        <v>17818</v>
      </c>
      <c r="N10" s="270">
        <v>11.4</v>
      </c>
    </row>
    <row r="11" spans="1:16" ht="13.5" customHeight="1">
      <c r="A11" s="248"/>
      <c r="B11" s="244"/>
      <c r="C11" s="244"/>
      <c r="D11" s="244"/>
      <c r="E11" s="244"/>
      <c r="F11" s="244"/>
      <c r="G11" s="1131" t="s">
        <v>485</v>
      </c>
      <c r="H11" s="1132"/>
      <c r="I11" s="1132"/>
      <c r="J11" s="1133"/>
      <c r="K11" s="267">
        <v>70993</v>
      </c>
      <c r="L11" s="268">
        <v>18841</v>
      </c>
      <c r="M11" s="269">
        <v>26667</v>
      </c>
      <c r="N11" s="270">
        <v>-29.3</v>
      </c>
    </row>
    <row r="12" spans="1:16" ht="13.5" customHeight="1">
      <c r="A12" s="248"/>
      <c r="B12" s="244"/>
      <c r="C12" s="244"/>
      <c r="D12" s="244"/>
      <c r="E12" s="244"/>
      <c r="F12" s="244"/>
      <c r="G12" s="1131" t="s">
        <v>486</v>
      </c>
      <c r="H12" s="1132"/>
      <c r="I12" s="1132"/>
      <c r="J12" s="1133"/>
      <c r="K12" s="267">
        <v>4940</v>
      </c>
      <c r="L12" s="268">
        <v>1311</v>
      </c>
      <c r="M12" s="269">
        <v>2490</v>
      </c>
      <c r="N12" s="270">
        <v>-47.3</v>
      </c>
    </row>
    <row r="13" spans="1:16" ht="13.5" customHeight="1">
      <c r="A13" s="248"/>
      <c r="B13" s="244"/>
      <c r="C13" s="244"/>
      <c r="D13" s="244"/>
      <c r="E13" s="244"/>
      <c r="F13" s="244"/>
      <c r="G13" s="1131" t="s">
        <v>487</v>
      </c>
      <c r="H13" s="1132"/>
      <c r="I13" s="1132"/>
      <c r="J13" s="1133"/>
      <c r="K13" s="267" t="s">
        <v>488</v>
      </c>
      <c r="L13" s="268" t="s">
        <v>488</v>
      </c>
      <c r="M13" s="269" t="s">
        <v>488</v>
      </c>
      <c r="N13" s="270" t="s">
        <v>488</v>
      </c>
    </row>
    <row r="14" spans="1:16" ht="13.5" customHeight="1">
      <c r="A14" s="248"/>
      <c r="B14" s="244"/>
      <c r="C14" s="244"/>
      <c r="D14" s="244"/>
      <c r="E14" s="244"/>
      <c r="F14" s="244"/>
      <c r="G14" s="1131" t="s">
        <v>489</v>
      </c>
      <c r="H14" s="1132"/>
      <c r="I14" s="1132"/>
      <c r="J14" s="1133"/>
      <c r="K14" s="267">
        <v>5173</v>
      </c>
      <c r="L14" s="268">
        <v>1373</v>
      </c>
      <c r="M14" s="269">
        <v>9105</v>
      </c>
      <c r="N14" s="270">
        <v>-84.9</v>
      </c>
    </row>
    <row r="15" spans="1:16" ht="13.5" customHeight="1">
      <c r="A15" s="248"/>
      <c r="B15" s="244"/>
      <c r="C15" s="244"/>
      <c r="D15" s="244"/>
      <c r="E15" s="244"/>
      <c r="F15" s="244"/>
      <c r="G15" s="1131" t="s">
        <v>490</v>
      </c>
      <c r="H15" s="1132"/>
      <c r="I15" s="1132"/>
      <c r="J15" s="1133"/>
      <c r="K15" s="267">
        <v>28900</v>
      </c>
      <c r="L15" s="268">
        <v>7670</v>
      </c>
      <c r="M15" s="269">
        <v>5055</v>
      </c>
      <c r="N15" s="270">
        <v>51.7</v>
      </c>
    </row>
    <row r="16" spans="1:16">
      <c r="A16" s="248"/>
      <c r="B16" s="244"/>
      <c r="C16" s="244"/>
      <c r="D16" s="244"/>
      <c r="E16" s="244"/>
      <c r="F16" s="244"/>
      <c r="G16" s="1134" t="s">
        <v>491</v>
      </c>
      <c r="H16" s="1135"/>
      <c r="I16" s="1135"/>
      <c r="J16" s="1136"/>
      <c r="K16" s="268">
        <v>-97229</v>
      </c>
      <c r="L16" s="268">
        <v>-25804</v>
      </c>
      <c r="M16" s="269">
        <v>-22864</v>
      </c>
      <c r="N16" s="270">
        <v>12.9</v>
      </c>
    </row>
    <row r="17" spans="1:16">
      <c r="A17" s="248"/>
      <c r="B17" s="244"/>
      <c r="C17" s="244"/>
      <c r="D17" s="244"/>
      <c r="E17" s="244"/>
      <c r="F17" s="244"/>
      <c r="G17" s="1134" t="s">
        <v>169</v>
      </c>
      <c r="H17" s="1135"/>
      <c r="I17" s="1135"/>
      <c r="J17" s="1136"/>
      <c r="K17" s="268">
        <v>681740</v>
      </c>
      <c r="L17" s="268">
        <v>180929</v>
      </c>
      <c r="M17" s="269">
        <v>222101</v>
      </c>
      <c r="N17" s="270">
        <v>-18.5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28" t="s">
        <v>496</v>
      </c>
      <c r="H21" s="1129"/>
      <c r="I21" s="1129"/>
      <c r="J21" s="1130"/>
      <c r="K21" s="280">
        <v>19.11</v>
      </c>
      <c r="L21" s="281">
        <v>20.61</v>
      </c>
      <c r="M21" s="282">
        <v>-1.5</v>
      </c>
      <c r="N21" s="249"/>
      <c r="O21" s="283"/>
      <c r="P21" s="279"/>
    </row>
    <row r="22" spans="1:16" s="284" customFormat="1">
      <c r="A22" s="279"/>
      <c r="B22" s="249"/>
      <c r="C22" s="249"/>
      <c r="D22" s="249"/>
      <c r="E22" s="249"/>
      <c r="F22" s="249"/>
      <c r="G22" s="1128" t="s">
        <v>497</v>
      </c>
      <c r="H22" s="1129"/>
      <c r="I22" s="1129"/>
      <c r="J22" s="1130"/>
      <c r="K22" s="285">
        <v>98.8</v>
      </c>
      <c r="L22" s="286">
        <v>94.6</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19" t="s">
        <v>501</v>
      </c>
      <c r="H32" s="1120"/>
      <c r="I32" s="1120"/>
      <c r="J32" s="1121"/>
      <c r="K32" s="294">
        <v>377497</v>
      </c>
      <c r="L32" s="294">
        <v>100185</v>
      </c>
      <c r="M32" s="295">
        <v>144540</v>
      </c>
      <c r="N32" s="296">
        <v>-30.7</v>
      </c>
    </row>
    <row r="33" spans="1:16" ht="13.5" customHeight="1">
      <c r="A33" s="248"/>
      <c r="B33" s="244"/>
      <c r="C33" s="244"/>
      <c r="D33" s="244"/>
      <c r="E33" s="244"/>
      <c r="F33" s="244"/>
      <c r="G33" s="1119" t="s">
        <v>502</v>
      </c>
      <c r="H33" s="1120"/>
      <c r="I33" s="1120"/>
      <c r="J33" s="1121"/>
      <c r="K33" s="294" t="s">
        <v>488</v>
      </c>
      <c r="L33" s="294" t="s">
        <v>488</v>
      </c>
      <c r="M33" s="295" t="s">
        <v>488</v>
      </c>
      <c r="N33" s="296" t="s">
        <v>488</v>
      </c>
    </row>
    <row r="34" spans="1:16" ht="27" customHeight="1">
      <c r="A34" s="248"/>
      <c r="B34" s="244"/>
      <c r="C34" s="244"/>
      <c r="D34" s="244"/>
      <c r="E34" s="244"/>
      <c r="F34" s="244"/>
      <c r="G34" s="1119" t="s">
        <v>503</v>
      </c>
      <c r="H34" s="1120"/>
      <c r="I34" s="1120"/>
      <c r="J34" s="1121"/>
      <c r="K34" s="294" t="s">
        <v>488</v>
      </c>
      <c r="L34" s="294" t="s">
        <v>488</v>
      </c>
      <c r="M34" s="295" t="s">
        <v>488</v>
      </c>
      <c r="N34" s="296" t="s">
        <v>488</v>
      </c>
    </row>
    <row r="35" spans="1:16" ht="27" customHeight="1">
      <c r="A35" s="248"/>
      <c r="B35" s="244"/>
      <c r="C35" s="244"/>
      <c r="D35" s="244"/>
      <c r="E35" s="244"/>
      <c r="F35" s="244"/>
      <c r="G35" s="1119" t="s">
        <v>504</v>
      </c>
      <c r="H35" s="1120"/>
      <c r="I35" s="1120"/>
      <c r="J35" s="1121"/>
      <c r="K35" s="294">
        <v>78320</v>
      </c>
      <c r="L35" s="294">
        <v>20786</v>
      </c>
      <c r="M35" s="295">
        <v>29964</v>
      </c>
      <c r="N35" s="296">
        <v>-30.6</v>
      </c>
    </row>
    <row r="36" spans="1:16" ht="27" customHeight="1">
      <c r="A36" s="248"/>
      <c r="B36" s="244"/>
      <c r="C36" s="244"/>
      <c r="D36" s="244"/>
      <c r="E36" s="244"/>
      <c r="F36" s="244"/>
      <c r="G36" s="1119" t="s">
        <v>505</v>
      </c>
      <c r="H36" s="1120"/>
      <c r="I36" s="1120"/>
      <c r="J36" s="1121"/>
      <c r="K36" s="294" t="s">
        <v>488</v>
      </c>
      <c r="L36" s="294" t="s">
        <v>488</v>
      </c>
      <c r="M36" s="295">
        <v>6972</v>
      </c>
      <c r="N36" s="296" t="s">
        <v>488</v>
      </c>
    </row>
    <row r="37" spans="1:16" ht="13.5" customHeight="1">
      <c r="A37" s="248"/>
      <c r="B37" s="244"/>
      <c r="C37" s="244"/>
      <c r="D37" s="244"/>
      <c r="E37" s="244"/>
      <c r="F37" s="244"/>
      <c r="G37" s="1119" t="s">
        <v>506</v>
      </c>
      <c r="H37" s="1120"/>
      <c r="I37" s="1120"/>
      <c r="J37" s="1121"/>
      <c r="K37" s="294">
        <v>1135</v>
      </c>
      <c r="L37" s="294">
        <v>301</v>
      </c>
      <c r="M37" s="295">
        <v>2692</v>
      </c>
      <c r="N37" s="296">
        <v>-88.8</v>
      </c>
    </row>
    <row r="38" spans="1:16" ht="27" customHeight="1">
      <c r="A38" s="248"/>
      <c r="B38" s="244"/>
      <c r="C38" s="244"/>
      <c r="D38" s="244"/>
      <c r="E38" s="244"/>
      <c r="F38" s="244"/>
      <c r="G38" s="1122" t="s">
        <v>507</v>
      </c>
      <c r="H38" s="1123"/>
      <c r="I38" s="1123"/>
      <c r="J38" s="1124"/>
      <c r="K38" s="297">
        <v>275</v>
      </c>
      <c r="L38" s="297">
        <v>73</v>
      </c>
      <c r="M38" s="298">
        <v>44</v>
      </c>
      <c r="N38" s="299">
        <v>65.900000000000006</v>
      </c>
      <c r="O38" s="293"/>
    </row>
    <row r="39" spans="1:16">
      <c r="A39" s="248"/>
      <c r="B39" s="244"/>
      <c r="C39" s="244"/>
      <c r="D39" s="244"/>
      <c r="E39" s="244"/>
      <c r="F39" s="244"/>
      <c r="G39" s="1122" t="s">
        <v>508</v>
      </c>
      <c r="H39" s="1123"/>
      <c r="I39" s="1123"/>
      <c r="J39" s="1124"/>
      <c r="K39" s="300" t="s">
        <v>488</v>
      </c>
      <c r="L39" s="300" t="s">
        <v>488</v>
      </c>
      <c r="M39" s="301">
        <v>-7752</v>
      </c>
      <c r="N39" s="302" t="s">
        <v>488</v>
      </c>
      <c r="O39" s="293"/>
    </row>
    <row r="40" spans="1:16" ht="27" customHeight="1">
      <c r="A40" s="248"/>
      <c r="B40" s="244"/>
      <c r="C40" s="244"/>
      <c r="D40" s="244"/>
      <c r="E40" s="244"/>
      <c r="F40" s="244"/>
      <c r="G40" s="1119" t="s">
        <v>509</v>
      </c>
      <c r="H40" s="1120"/>
      <c r="I40" s="1120"/>
      <c r="J40" s="1121"/>
      <c r="K40" s="300">
        <v>-427402</v>
      </c>
      <c r="L40" s="300">
        <v>-113429</v>
      </c>
      <c r="M40" s="301">
        <v>-125847</v>
      </c>
      <c r="N40" s="302">
        <v>-9.9</v>
      </c>
      <c r="O40" s="293"/>
    </row>
    <row r="41" spans="1:16">
      <c r="A41" s="248"/>
      <c r="B41" s="244"/>
      <c r="C41" s="244"/>
      <c r="D41" s="244"/>
      <c r="E41" s="244"/>
      <c r="F41" s="244"/>
      <c r="G41" s="1125" t="s">
        <v>279</v>
      </c>
      <c r="H41" s="1126"/>
      <c r="I41" s="1126"/>
      <c r="J41" s="1127"/>
      <c r="K41" s="294">
        <v>29825</v>
      </c>
      <c r="L41" s="300">
        <v>7915</v>
      </c>
      <c r="M41" s="301">
        <v>50612</v>
      </c>
      <c r="N41" s="302">
        <v>-84.4</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12" t="s">
        <v>478</v>
      </c>
      <c r="J49" s="1114" t="s">
        <v>513</v>
      </c>
      <c r="K49" s="1115"/>
      <c r="L49" s="1115"/>
      <c r="M49" s="1115"/>
      <c r="N49" s="1116"/>
    </row>
    <row r="50" spans="1:14">
      <c r="A50" s="248"/>
      <c r="B50" s="244"/>
      <c r="C50" s="244"/>
      <c r="D50" s="244"/>
      <c r="E50" s="244"/>
      <c r="F50" s="244"/>
      <c r="G50" s="312"/>
      <c r="H50" s="313"/>
      <c r="I50" s="1113"/>
      <c r="J50" s="314" t="s">
        <v>514</v>
      </c>
      <c r="K50" s="315" t="s">
        <v>515</v>
      </c>
      <c r="L50" s="316" t="s">
        <v>516</v>
      </c>
      <c r="M50" s="317" t="s">
        <v>517</v>
      </c>
      <c r="N50" s="318" t="s">
        <v>518</v>
      </c>
    </row>
    <row r="51" spans="1:14">
      <c r="A51" s="248"/>
      <c r="B51" s="244"/>
      <c r="C51" s="244"/>
      <c r="D51" s="244"/>
      <c r="E51" s="244"/>
      <c r="F51" s="244"/>
      <c r="G51" s="310" t="s">
        <v>519</v>
      </c>
      <c r="H51" s="311"/>
      <c r="I51" s="319">
        <v>1055140</v>
      </c>
      <c r="J51" s="320">
        <v>264911</v>
      </c>
      <c r="K51" s="321">
        <v>1.2</v>
      </c>
      <c r="L51" s="322">
        <v>262834</v>
      </c>
      <c r="M51" s="323">
        <v>48.9</v>
      </c>
      <c r="N51" s="324">
        <v>-47.7</v>
      </c>
    </row>
    <row r="52" spans="1:14">
      <c r="A52" s="248"/>
      <c r="B52" s="244"/>
      <c r="C52" s="244"/>
      <c r="D52" s="244"/>
      <c r="E52" s="244"/>
      <c r="F52" s="244"/>
      <c r="G52" s="325"/>
      <c r="H52" s="326" t="s">
        <v>520</v>
      </c>
      <c r="I52" s="327">
        <v>551194</v>
      </c>
      <c r="J52" s="328">
        <v>138387</v>
      </c>
      <c r="K52" s="329">
        <v>104.2</v>
      </c>
      <c r="L52" s="330">
        <v>147509</v>
      </c>
      <c r="M52" s="331">
        <v>95.6</v>
      </c>
      <c r="N52" s="332">
        <v>8.6</v>
      </c>
    </row>
    <row r="53" spans="1:14">
      <c r="A53" s="248"/>
      <c r="B53" s="244"/>
      <c r="C53" s="244"/>
      <c r="D53" s="244"/>
      <c r="E53" s="244"/>
      <c r="F53" s="244"/>
      <c r="G53" s="310" t="s">
        <v>521</v>
      </c>
      <c r="H53" s="311"/>
      <c r="I53" s="319">
        <v>645981</v>
      </c>
      <c r="J53" s="320">
        <v>166190</v>
      </c>
      <c r="K53" s="321">
        <v>-37.299999999999997</v>
      </c>
      <c r="L53" s="322">
        <v>334234</v>
      </c>
      <c r="M53" s="323">
        <v>27.2</v>
      </c>
      <c r="N53" s="324">
        <v>-64.5</v>
      </c>
    </row>
    <row r="54" spans="1:14">
      <c r="A54" s="248"/>
      <c r="B54" s="244"/>
      <c r="C54" s="244"/>
      <c r="D54" s="244"/>
      <c r="E54" s="244"/>
      <c r="F54" s="244"/>
      <c r="G54" s="325"/>
      <c r="H54" s="326" t="s">
        <v>520</v>
      </c>
      <c r="I54" s="327">
        <v>414908</v>
      </c>
      <c r="J54" s="328">
        <v>106742</v>
      </c>
      <c r="K54" s="329">
        <v>-22.9</v>
      </c>
      <c r="L54" s="330">
        <v>135366</v>
      </c>
      <c r="M54" s="331">
        <v>-8.1999999999999993</v>
      </c>
      <c r="N54" s="332">
        <v>-14.7</v>
      </c>
    </row>
    <row r="55" spans="1:14">
      <c r="A55" s="248"/>
      <c r="B55" s="244"/>
      <c r="C55" s="244"/>
      <c r="D55" s="244"/>
      <c r="E55" s="244"/>
      <c r="F55" s="244"/>
      <c r="G55" s="310" t="s">
        <v>522</v>
      </c>
      <c r="H55" s="311"/>
      <c r="I55" s="319">
        <v>1096414</v>
      </c>
      <c r="J55" s="320">
        <v>285079</v>
      </c>
      <c r="K55" s="321">
        <v>71.5</v>
      </c>
      <c r="L55" s="322">
        <v>216155</v>
      </c>
      <c r="M55" s="323">
        <v>-35.299999999999997</v>
      </c>
      <c r="N55" s="324">
        <v>106.8</v>
      </c>
    </row>
    <row r="56" spans="1:14">
      <c r="A56" s="248"/>
      <c r="B56" s="244"/>
      <c r="C56" s="244"/>
      <c r="D56" s="244"/>
      <c r="E56" s="244"/>
      <c r="F56" s="244"/>
      <c r="G56" s="325"/>
      <c r="H56" s="326" t="s">
        <v>520</v>
      </c>
      <c r="I56" s="327">
        <v>535247</v>
      </c>
      <c r="J56" s="328">
        <v>139170</v>
      </c>
      <c r="K56" s="329">
        <v>30.4</v>
      </c>
      <c r="L56" s="330">
        <v>108827</v>
      </c>
      <c r="M56" s="331">
        <v>-19.600000000000001</v>
      </c>
      <c r="N56" s="332">
        <v>50</v>
      </c>
    </row>
    <row r="57" spans="1:14">
      <c r="A57" s="248"/>
      <c r="B57" s="244"/>
      <c r="C57" s="244"/>
      <c r="D57" s="244"/>
      <c r="E57" s="244"/>
      <c r="F57" s="244"/>
      <c r="G57" s="310" t="s">
        <v>523</v>
      </c>
      <c r="H57" s="311"/>
      <c r="I57" s="319">
        <v>1244071</v>
      </c>
      <c r="J57" s="320">
        <v>325162</v>
      </c>
      <c r="K57" s="321">
        <v>14.1</v>
      </c>
      <c r="L57" s="322">
        <v>228305</v>
      </c>
      <c r="M57" s="323">
        <v>5.6</v>
      </c>
      <c r="N57" s="324">
        <v>8.5</v>
      </c>
    </row>
    <row r="58" spans="1:14">
      <c r="A58" s="248"/>
      <c r="B58" s="244"/>
      <c r="C58" s="244"/>
      <c r="D58" s="244"/>
      <c r="E58" s="244"/>
      <c r="F58" s="244"/>
      <c r="G58" s="325"/>
      <c r="H58" s="326" t="s">
        <v>520</v>
      </c>
      <c r="I58" s="327">
        <v>710037</v>
      </c>
      <c r="J58" s="328">
        <v>185582</v>
      </c>
      <c r="K58" s="329">
        <v>33.299999999999997</v>
      </c>
      <c r="L58" s="330">
        <v>86611</v>
      </c>
      <c r="M58" s="331">
        <v>-20.399999999999999</v>
      </c>
      <c r="N58" s="332">
        <v>53.7</v>
      </c>
    </row>
    <row r="59" spans="1:14">
      <c r="A59" s="248"/>
      <c r="B59" s="244"/>
      <c r="C59" s="244"/>
      <c r="D59" s="244"/>
      <c r="E59" s="244"/>
      <c r="F59" s="244"/>
      <c r="G59" s="310" t="s">
        <v>524</v>
      </c>
      <c r="H59" s="311"/>
      <c r="I59" s="319">
        <v>1517625</v>
      </c>
      <c r="J59" s="320">
        <v>402767</v>
      </c>
      <c r="K59" s="321">
        <v>23.9</v>
      </c>
      <c r="L59" s="322">
        <v>316331</v>
      </c>
      <c r="M59" s="323">
        <v>38.6</v>
      </c>
      <c r="N59" s="324">
        <v>-14.7</v>
      </c>
    </row>
    <row r="60" spans="1:14">
      <c r="A60" s="248"/>
      <c r="B60" s="244"/>
      <c r="C60" s="244"/>
      <c r="D60" s="244"/>
      <c r="E60" s="244"/>
      <c r="F60" s="244"/>
      <c r="G60" s="325"/>
      <c r="H60" s="326" t="s">
        <v>520</v>
      </c>
      <c r="I60" s="333">
        <v>731416</v>
      </c>
      <c r="J60" s="328">
        <v>194113</v>
      </c>
      <c r="K60" s="329">
        <v>4.5999999999999996</v>
      </c>
      <c r="L60" s="330">
        <v>106387</v>
      </c>
      <c r="M60" s="331">
        <v>22.8</v>
      </c>
      <c r="N60" s="332">
        <v>-18.2</v>
      </c>
    </row>
    <row r="61" spans="1:14">
      <c r="A61" s="248"/>
      <c r="B61" s="244"/>
      <c r="C61" s="244"/>
      <c r="D61" s="244"/>
      <c r="E61" s="244"/>
      <c r="F61" s="244"/>
      <c r="G61" s="310" t="s">
        <v>525</v>
      </c>
      <c r="H61" s="334"/>
      <c r="I61" s="335">
        <v>1111846</v>
      </c>
      <c r="J61" s="336">
        <v>288822</v>
      </c>
      <c r="K61" s="337">
        <v>14.7</v>
      </c>
      <c r="L61" s="338">
        <v>271572</v>
      </c>
      <c r="M61" s="339">
        <v>17</v>
      </c>
      <c r="N61" s="324">
        <v>-2.2999999999999998</v>
      </c>
    </row>
    <row r="62" spans="1:14">
      <c r="A62" s="248"/>
      <c r="B62" s="244"/>
      <c r="C62" s="244"/>
      <c r="D62" s="244"/>
      <c r="E62" s="244"/>
      <c r="F62" s="244"/>
      <c r="G62" s="325"/>
      <c r="H62" s="326" t="s">
        <v>520</v>
      </c>
      <c r="I62" s="327">
        <v>588560</v>
      </c>
      <c r="J62" s="328">
        <v>152799</v>
      </c>
      <c r="K62" s="329">
        <v>29.9</v>
      </c>
      <c r="L62" s="330">
        <v>116940</v>
      </c>
      <c r="M62" s="331">
        <v>14</v>
      </c>
      <c r="N62" s="332">
        <v>15.9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7" t="s">
        <v>3</v>
      </c>
      <c r="D47" s="1137"/>
      <c r="E47" s="1138"/>
      <c r="F47" s="11">
        <v>25.37</v>
      </c>
      <c r="G47" s="12">
        <v>21.4</v>
      </c>
      <c r="H47" s="12">
        <v>22.43</v>
      </c>
      <c r="I47" s="12">
        <v>26.66</v>
      </c>
      <c r="J47" s="13">
        <v>30.31</v>
      </c>
    </row>
    <row r="48" spans="2:10" ht="57.75" customHeight="1">
      <c r="B48" s="14"/>
      <c r="C48" s="1139" t="s">
        <v>4</v>
      </c>
      <c r="D48" s="1139"/>
      <c r="E48" s="1140"/>
      <c r="F48" s="15">
        <v>2.83</v>
      </c>
      <c r="G48" s="16">
        <v>3.37</v>
      </c>
      <c r="H48" s="16">
        <v>2.71</v>
      </c>
      <c r="I48" s="16">
        <v>4.62</v>
      </c>
      <c r="J48" s="17">
        <v>5.15</v>
      </c>
    </row>
    <row r="49" spans="2:10" ht="57.75" customHeight="1" thickBot="1">
      <c r="B49" s="18"/>
      <c r="C49" s="1141" t="s">
        <v>5</v>
      </c>
      <c r="D49" s="1141"/>
      <c r="E49" s="1142"/>
      <c r="F49" s="19">
        <v>5.87</v>
      </c>
      <c r="G49" s="20" t="s">
        <v>532</v>
      </c>
      <c r="H49" s="20" t="s">
        <v>533</v>
      </c>
      <c r="I49" s="20">
        <v>4.57</v>
      </c>
      <c r="J49" s="21">
        <v>4.4400000000000004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4857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49" t="s">
        <v>534</v>
      </c>
      <c r="D34" s="1149"/>
      <c r="E34" s="1150"/>
      <c r="F34" s="32">
        <v>10.27</v>
      </c>
      <c r="G34" s="33">
        <v>6.58</v>
      </c>
      <c r="H34" s="33">
        <v>7.45</v>
      </c>
      <c r="I34" s="33">
        <v>7.03</v>
      </c>
      <c r="J34" s="34">
        <v>8.2200000000000006</v>
      </c>
      <c r="K34" s="22"/>
      <c r="L34" s="22"/>
      <c r="M34" s="22"/>
      <c r="N34" s="22"/>
      <c r="O34" s="22"/>
      <c r="P34" s="22"/>
    </row>
    <row r="35" spans="1:16" ht="39" customHeight="1">
      <c r="A35" s="22"/>
      <c r="B35" s="35"/>
      <c r="C35" s="1143" t="s">
        <v>535</v>
      </c>
      <c r="D35" s="1144"/>
      <c r="E35" s="1145"/>
      <c r="F35" s="36">
        <v>2.83</v>
      </c>
      <c r="G35" s="37">
        <v>3.37</v>
      </c>
      <c r="H35" s="37">
        <v>2.71</v>
      </c>
      <c r="I35" s="37">
        <v>4.62</v>
      </c>
      <c r="J35" s="38">
        <v>5.15</v>
      </c>
      <c r="K35" s="22"/>
      <c r="L35" s="22"/>
      <c r="M35" s="22"/>
      <c r="N35" s="22"/>
      <c r="O35" s="22"/>
      <c r="P35" s="22"/>
    </row>
    <row r="36" spans="1:16" ht="39" customHeight="1">
      <c r="A36" s="22"/>
      <c r="B36" s="35"/>
      <c r="C36" s="1143" t="s">
        <v>536</v>
      </c>
      <c r="D36" s="1144"/>
      <c r="E36" s="1145"/>
      <c r="F36" s="36">
        <v>0.54</v>
      </c>
      <c r="G36" s="37">
        <v>2.48</v>
      </c>
      <c r="H36" s="37">
        <v>1.82</v>
      </c>
      <c r="I36" s="37">
        <v>1.42</v>
      </c>
      <c r="J36" s="38">
        <v>2.86</v>
      </c>
      <c r="K36" s="22"/>
      <c r="L36" s="22"/>
      <c r="M36" s="22"/>
      <c r="N36" s="22"/>
      <c r="O36" s="22"/>
      <c r="P36" s="22"/>
    </row>
    <row r="37" spans="1:16" ht="39" customHeight="1">
      <c r="A37" s="22"/>
      <c r="B37" s="35"/>
      <c r="C37" s="1143" t="s">
        <v>537</v>
      </c>
      <c r="D37" s="1144"/>
      <c r="E37" s="1145"/>
      <c r="F37" s="36">
        <v>0.43</v>
      </c>
      <c r="G37" s="37">
        <v>0.47</v>
      </c>
      <c r="H37" s="37">
        <v>0.26</v>
      </c>
      <c r="I37" s="37">
        <v>0.32</v>
      </c>
      <c r="J37" s="38">
        <v>0.61</v>
      </c>
      <c r="K37" s="22"/>
      <c r="L37" s="22"/>
      <c r="M37" s="22"/>
      <c r="N37" s="22"/>
      <c r="O37" s="22"/>
      <c r="P37" s="22"/>
    </row>
    <row r="38" spans="1:16" ht="39" customHeight="1">
      <c r="A38" s="22"/>
      <c r="B38" s="35"/>
      <c r="C38" s="1143" t="s">
        <v>538</v>
      </c>
      <c r="D38" s="1144"/>
      <c r="E38" s="1145"/>
      <c r="F38" s="36">
        <v>0</v>
      </c>
      <c r="G38" s="37">
        <v>0.03</v>
      </c>
      <c r="H38" s="37">
        <v>0.06</v>
      </c>
      <c r="I38" s="37">
        <v>0.13</v>
      </c>
      <c r="J38" s="38">
        <v>0.18</v>
      </c>
      <c r="K38" s="22"/>
      <c r="L38" s="22"/>
      <c r="M38" s="22"/>
      <c r="N38" s="22"/>
      <c r="O38" s="22"/>
      <c r="P38" s="22"/>
    </row>
    <row r="39" spans="1:16" ht="39" customHeight="1">
      <c r="A39" s="22"/>
      <c r="B39" s="35"/>
      <c r="C39" s="1143" t="s">
        <v>539</v>
      </c>
      <c r="D39" s="1144"/>
      <c r="E39" s="1145"/>
      <c r="F39" s="36">
        <v>0.04</v>
      </c>
      <c r="G39" s="37">
        <v>0.1</v>
      </c>
      <c r="H39" s="37">
        <v>0.08</v>
      </c>
      <c r="I39" s="37">
        <v>0.12</v>
      </c>
      <c r="J39" s="38">
        <v>0.11</v>
      </c>
      <c r="K39" s="22"/>
      <c r="L39" s="22"/>
      <c r="M39" s="22"/>
      <c r="N39" s="22"/>
      <c r="O39" s="22"/>
      <c r="P39" s="22"/>
    </row>
    <row r="40" spans="1:16" ht="39" customHeight="1">
      <c r="A40" s="22"/>
      <c r="B40" s="35"/>
      <c r="C40" s="1143" t="s">
        <v>540</v>
      </c>
      <c r="D40" s="1144"/>
      <c r="E40" s="1145"/>
      <c r="F40" s="36">
        <v>0.08</v>
      </c>
      <c r="G40" s="37">
        <v>0.09</v>
      </c>
      <c r="H40" s="37">
        <v>0.05</v>
      </c>
      <c r="I40" s="37">
        <v>0.2</v>
      </c>
      <c r="J40" s="38">
        <v>0.1</v>
      </c>
      <c r="K40" s="22"/>
      <c r="L40" s="22"/>
      <c r="M40" s="22"/>
      <c r="N40" s="22"/>
      <c r="O40" s="22"/>
      <c r="P40" s="22"/>
    </row>
    <row r="41" spans="1:16" ht="39" customHeight="1">
      <c r="A41" s="22"/>
      <c r="B41" s="35"/>
      <c r="C41" s="1143" t="s">
        <v>541</v>
      </c>
      <c r="D41" s="1144"/>
      <c r="E41" s="1145"/>
      <c r="F41" s="36">
        <v>0.02</v>
      </c>
      <c r="G41" s="37">
        <v>0.01</v>
      </c>
      <c r="H41" s="37">
        <v>0.04</v>
      </c>
      <c r="I41" s="37">
        <v>0.03</v>
      </c>
      <c r="J41" s="38">
        <v>0.05</v>
      </c>
      <c r="K41" s="22"/>
      <c r="L41" s="22"/>
      <c r="M41" s="22"/>
      <c r="N41" s="22"/>
      <c r="O41" s="22"/>
      <c r="P41" s="22"/>
    </row>
    <row r="42" spans="1:16" ht="39" customHeight="1">
      <c r="A42" s="22"/>
      <c r="B42" s="39"/>
      <c r="C42" s="1143" t="s">
        <v>542</v>
      </c>
      <c r="D42" s="1144"/>
      <c r="E42" s="1145"/>
      <c r="F42" s="36" t="s">
        <v>488</v>
      </c>
      <c r="G42" s="37" t="s">
        <v>488</v>
      </c>
      <c r="H42" s="37" t="s">
        <v>488</v>
      </c>
      <c r="I42" s="37" t="s">
        <v>488</v>
      </c>
      <c r="J42" s="38" t="s">
        <v>488</v>
      </c>
      <c r="K42" s="22"/>
      <c r="L42" s="22"/>
      <c r="M42" s="22"/>
      <c r="N42" s="22"/>
      <c r="O42" s="22"/>
      <c r="P42" s="22"/>
    </row>
    <row r="43" spans="1:16" ht="39" customHeight="1" thickBot="1">
      <c r="A43" s="22"/>
      <c r="B43" s="40"/>
      <c r="C43" s="1146" t="s">
        <v>543</v>
      </c>
      <c r="D43" s="1147"/>
      <c r="E43" s="1148"/>
      <c r="F43" s="41">
        <v>0</v>
      </c>
      <c r="G43" s="42" t="s">
        <v>488</v>
      </c>
      <c r="H43" s="42" t="s">
        <v>488</v>
      </c>
      <c r="I43" s="42" t="s">
        <v>488</v>
      </c>
      <c r="J43" s="43" t="s">
        <v>488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04857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59" t="s">
        <v>11</v>
      </c>
      <c r="C45" s="1160"/>
      <c r="D45" s="58"/>
      <c r="E45" s="1165" t="s">
        <v>12</v>
      </c>
      <c r="F45" s="1165"/>
      <c r="G45" s="1165"/>
      <c r="H45" s="1165"/>
      <c r="I45" s="1165"/>
      <c r="J45" s="1166"/>
      <c r="K45" s="59">
        <v>523</v>
      </c>
      <c r="L45" s="60">
        <v>512</v>
      </c>
      <c r="M45" s="60">
        <v>439</v>
      </c>
      <c r="N45" s="60">
        <v>343</v>
      </c>
      <c r="O45" s="61">
        <v>377</v>
      </c>
      <c r="P45" s="48"/>
      <c r="Q45" s="48"/>
      <c r="R45" s="48"/>
      <c r="S45" s="48"/>
      <c r="T45" s="48"/>
      <c r="U45" s="48"/>
    </row>
    <row r="46" spans="1:21" ht="30.75" customHeight="1">
      <c r="A46" s="48"/>
      <c r="B46" s="1161"/>
      <c r="C46" s="1162"/>
      <c r="D46" s="62"/>
      <c r="E46" s="1153" t="s">
        <v>13</v>
      </c>
      <c r="F46" s="1153"/>
      <c r="G46" s="1153"/>
      <c r="H46" s="1153"/>
      <c r="I46" s="1153"/>
      <c r="J46" s="1154"/>
      <c r="K46" s="63" t="s">
        <v>488</v>
      </c>
      <c r="L46" s="64" t="s">
        <v>488</v>
      </c>
      <c r="M46" s="64" t="s">
        <v>488</v>
      </c>
      <c r="N46" s="64" t="s">
        <v>488</v>
      </c>
      <c r="O46" s="65" t="s">
        <v>488</v>
      </c>
      <c r="P46" s="48"/>
      <c r="Q46" s="48"/>
      <c r="R46" s="48"/>
      <c r="S46" s="48"/>
      <c r="T46" s="48"/>
      <c r="U46" s="48"/>
    </row>
    <row r="47" spans="1:21" ht="30.75" customHeight="1">
      <c r="A47" s="48"/>
      <c r="B47" s="1161"/>
      <c r="C47" s="1162"/>
      <c r="D47" s="62"/>
      <c r="E47" s="1153" t="s">
        <v>14</v>
      </c>
      <c r="F47" s="1153"/>
      <c r="G47" s="1153"/>
      <c r="H47" s="1153"/>
      <c r="I47" s="1153"/>
      <c r="J47" s="1154"/>
      <c r="K47" s="63" t="s">
        <v>488</v>
      </c>
      <c r="L47" s="64" t="s">
        <v>488</v>
      </c>
      <c r="M47" s="64" t="s">
        <v>488</v>
      </c>
      <c r="N47" s="64" t="s">
        <v>488</v>
      </c>
      <c r="O47" s="65" t="s">
        <v>488</v>
      </c>
      <c r="P47" s="48"/>
      <c r="Q47" s="48"/>
      <c r="R47" s="48"/>
      <c r="S47" s="48"/>
      <c r="T47" s="48"/>
      <c r="U47" s="48"/>
    </row>
    <row r="48" spans="1:21" ht="30.75" customHeight="1">
      <c r="A48" s="48"/>
      <c r="B48" s="1161"/>
      <c r="C48" s="1162"/>
      <c r="D48" s="62"/>
      <c r="E48" s="1153" t="s">
        <v>15</v>
      </c>
      <c r="F48" s="1153"/>
      <c r="G48" s="1153"/>
      <c r="H48" s="1153"/>
      <c r="I48" s="1153"/>
      <c r="J48" s="1154"/>
      <c r="K48" s="63">
        <v>85</v>
      </c>
      <c r="L48" s="64">
        <v>83</v>
      </c>
      <c r="M48" s="64">
        <v>82</v>
      </c>
      <c r="N48" s="64">
        <v>78</v>
      </c>
      <c r="O48" s="65">
        <v>78</v>
      </c>
      <c r="P48" s="48"/>
      <c r="Q48" s="48"/>
      <c r="R48" s="48"/>
      <c r="S48" s="48"/>
      <c r="T48" s="48"/>
      <c r="U48" s="48"/>
    </row>
    <row r="49" spans="1:21" ht="30.75" customHeight="1">
      <c r="A49" s="48"/>
      <c r="B49" s="1161"/>
      <c r="C49" s="1162"/>
      <c r="D49" s="62"/>
      <c r="E49" s="1153" t="s">
        <v>16</v>
      </c>
      <c r="F49" s="1153"/>
      <c r="G49" s="1153"/>
      <c r="H49" s="1153"/>
      <c r="I49" s="1153"/>
      <c r="J49" s="1154"/>
      <c r="K49" s="63" t="s">
        <v>488</v>
      </c>
      <c r="L49" s="64" t="s">
        <v>488</v>
      </c>
      <c r="M49" s="64" t="s">
        <v>488</v>
      </c>
      <c r="N49" s="64" t="s">
        <v>488</v>
      </c>
      <c r="O49" s="65" t="s">
        <v>488</v>
      </c>
      <c r="P49" s="48"/>
      <c r="Q49" s="48"/>
      <c r="R49" s="48"/>
      <c r="S49" s="48"/>
      <c r="T49" s="48"/>
      <c r="U49" s="48"/>
    </row>
    <row r="50" spans="1:21" ht="30.75" customHeight="1">
      <c r="A50" s="48"/>
      <c r="B50" s="1161"/>
      <c r="C50" s="1162"/>
      <c r="D50" s="62"/>
      <c r="E50" s="1153" t="s">
        <v>17</v>
      </c>
      <c r="F50" s="1153"/>
      <c r="G50" s="1153"/>
      <c r="H50" s="1153"/>
      <c r="I50" s="1153"/>
      <c r="J50" s="1154"/>
      <c r="K50" s="63">
        <v>1</v>
      </c>
      <c r="L50" s="64">
        <v>2</v>
      </c>
      <c r="M50" s="64">
        <v>2</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432</v>
      </c>
      <c r="L52" s="64">
        <v>414</v>
      </c>
      <c r="M52" s="64">
        <v>413</v>
      </c>
      <c r="N52" s="64">
        <v>403</v>
      </c>
      <c r="O52" s="65">
        <v>428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177</v>
      </c>
      <c r="L53" s="69">
        <v>183</v>
      </c>
      <c r="M53" s="69">
        <v>110</v>
      </c>
      <c r="N53" s="69">
        <v>19</v>
      </c>
      <c r="O53" s="70">
        <v>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2015-04-16T06:16:28Z</cp:lastPrinted>
  <dcterms:created xsi:type="dcterms:W3CDTF">2015-02-17T05:49:19Z</dcterms:created>
  <dcterms:modified xsi:type="dcterms:W3CDTF">2015-04-30T00:23:53Z</dcterms:modified>
  <cp:category/>
</cp:coreProperties>
</file>