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財政管財係\●○●未報告関係●○●\（2月17日まで）平成２７年度財政状況資料集の作成及び提出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AM35" i="9"/>
  <c r="C35" i="9"/>
  <c r="CO34" i="9"/>
  <c r="BW34" i="9"/>
  <c r="BW35" i="9" s="1"/>
  <c r="C34" i="9"/>
  <c r="AM34"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<sst xmlns="http://schemas.openxmlformats.org/spreadsheetml/2006/main" count="1041" uniqueCount="542">
  <si>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</si>
  <si>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</si>
  <si>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</si>
  <si>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</si>
  <si>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</si>
  <si>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</si>
  <si>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</si>
  <si>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</si>
  <si>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</si>
  <si>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</si>
  <si>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</si>
  <si>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</si>
  <si>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</si>
  <si>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</si>
  <si>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</si>
  <si>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</si>
  <si>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</si>
  <si>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</si>
  <si>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</si>
  <si>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</si>
  <si>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</si>
  <si>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</si>
  <si>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</si>
  <si>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</si>
  <si>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</si>
  <si>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</si>
  <si>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</si>
  <si>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</si>
  <si>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</si>
  <si>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</si>
  <si>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</si>
  <si>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</si>
  <si>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</si>
  <si>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</si>
  <si>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</si>
  <si>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</si>
  <si>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</si>
  <si>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</si>
  <si>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</si>
  <si>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</si>
  <si>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</si>
  <si>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</si>
  <si>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</si>
  <si>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</si>
  <si>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</si>
  <si>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</si>
  <si>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</si>
  <si>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</si>
  <si>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</si>
  <si>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</si>
  <si>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</si>
  <si>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</si>
  <si>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</si>
  <si>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</si>
  <si>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</si>
  <si>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</si>
  <si>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</si>
  <si>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</si>
  <si>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</si>
  <si>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</si>
  <si>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</si>
  <si>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</si>
  <si>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</si>
  <si>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</si>
  <si>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</si>
  <si>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</si>
  <si>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</si>
  <si>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</si>
  <si>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</si>
  <si>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</si>
  <si>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</si>
  <si>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</si>
  <si>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</si>
  <si>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</si>
  <si>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</si>
  <si>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</si>
  <si>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</si>
  <si>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</si>
  <si>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</si>
  <si>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</si>
  <si>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</si>
  <si>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</si>
  <si>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和寒町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</si>
  <si>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</si>
  <si>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</si>
  <si>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</si>
  <si>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</si>
  <si>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</si>
  <si>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</si>
  <si>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</si>
  <si>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</si>
  <si>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</si>
  <si>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</si>
  <si>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</si>
  <si>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</si>
  <si>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</si>
  <si>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</si>
  <si>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</si>
  <si>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</si>
  <si>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</si>
  <si>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</si>
  <si>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</si>
  <si>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</si>
  <si>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</si>
  <si>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</si>
  <si>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</si>
  <si>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</si>
  <si>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</si>
  <si>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</si>
  <si>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</si>
  <si>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</si>
  <si>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</si>
  <si>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</si>
  <si>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</si>
  <si>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</si>
  <si>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</si>
  <si>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</si>
  <si>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</si>
  <si>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</si>
  <si>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</si>
  <si>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</si>
  <si>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</si>
  <si>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</si>
  <si>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</si>
  <si>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</si>
  <si>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</si>
  <si>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</si>
  <si>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</si>
  <si>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</si>
  <si>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</si>
  <si>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</si>
  <si>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</si>
  <si>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</si>
  <si>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</si>
  <si>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</si>
  <si>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</si>
  <si>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</si>
  <si>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</si>
  <si>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</si>
  <si>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</si>
  <si>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</si>
  <si>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</si>
  <si>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</si>
  <si>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</si>
  <si>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</si>
  <si>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</si>
  <si>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</si>
  <si>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</si>
  <si>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</si>
  <si>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</si>
  <si>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</si>
  <si>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</si>
  <si>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</si>
  <si>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</si>
  <si>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</si>
  <si>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</si>
  <si>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</si>
  <si>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</si>
  <si>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</si>
  <si>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</si>
  <si>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</si>
  <si>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</si>
  <si>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</si>
  <si>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</si>
  <si>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</si>
  <si>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</si>
  <si>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</si>
  <si>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</si>
  <si>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</si>
  <si>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</si>
  <si>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</si>
  <si>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</si>
  <si>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</si>
  <si>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</si>
  <si>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</si>
  <si>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</si>
  <si>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</si>
  <si>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</si>
  <si>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</si>
  <si>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</si>
  <si>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</si>
  <si>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</si>
  <si>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</si>
  <si>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</si>
  <si>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</si>
  <si>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</si>
  <si>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</si>
  <si>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</si>
  <si>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</si>
  <si>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</si>
  <si>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</si>
  <si>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</si>
  <si>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</si>
  <si>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北海道和寒町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</si>
  <si>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</si>
  <si>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</si>
  <si>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</si>
  <si>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</si>
  <si>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</si>
  <si>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</si>
  <si>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</si>
  <si>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</si>
  <si>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</si>
  <si>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</si>
  <si>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</si>
  <si>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</si>
  <si>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</si>
  <si>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</si>
  <si>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</si>
  <si>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</si>
  <si>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</si>
  <si>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</si>
  <si>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</si>
  <si>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</si>
  <si>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</si>
  <si>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</si>
  <si>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</si>
  <si>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</si>
  <si>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</si>
  <si>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</si>
  <si>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</si>
  <si>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</si>
  <si>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</si>
  <si>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</si>
  <si>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</si>
  <si>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</si>
  <si>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</si>
  <si>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</si>
  <si>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</si>
  <si>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</si>
  <si>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</si>
  <si>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</si>
  <si>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</si>
  <si>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</si>
  <si>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</si>
  <si>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</si>
  <si>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</si>
  <si>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</si>
  <si>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</si>
  <si>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</si>
  <si>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</si>
  <si>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</si>
  <si>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</si>
  <si>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</si>
  <si>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</si>
  <si>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</si>
  <si>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</si>
  <si>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</si>
  <si>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</si>
  <si>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</si>
  <si>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</si>
  <si>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</si>
  <si>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</si>
  <si>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</si>
  <si>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</si>
  <si>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</si>
  <si>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</si>
  <si>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</si>
  <si>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</si>
  <si>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</si>
  <si>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</si>
  <si>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</si>
  <si>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</si>
  <si>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</si>
  <si>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</si>
  <si>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</si>
  <si>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</si>
  <si>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</si>
  <si>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</si>
  <si>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</si>
  <si>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</si>
  <si>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</si>
  <si>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</si>
  <si>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</si>
  <si>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</si>
  <si>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</si>
  <si>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</si>
  <si>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</si>
  <si>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</si>
  <si>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</si>
  <si>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</si>
  <si>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</si>
  <si>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</si>
  <si>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</si>
  <si>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</si>
  <si>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</si>
  <si>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</si>
  <si>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</si>
  <si>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</si>
  <si>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</si>
  <si>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</si>
  <si>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</si>
  <si>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</si>
  <si>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</si>
  <si>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</si>
  <si>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</si>
  <si>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</si>
  <si>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</si>
  <si>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</si>
  <si>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</si>
  <si>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</si>
  <si>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</si>
  <si>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</si>
  <si>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</si>
  <si>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</si>
  <si>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</si>
  <si>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</si>
  <si>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</si>
  <si>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</si>
  <si>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</si>
  <si>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</si>
  <si>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</si>
  <si>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</si>
  <si>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</si>
  <si>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</si>
  <si>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</si>
  <si>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</si>
  <si>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</si>
  <si>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</si>
  <si>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</si>
  <si>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</si>
  <si>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</si>
  <si>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</si>
  <si>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</si>
  <si>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</si>
  <si>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</si>
  <si>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</si>
  <si>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</si>
  <si>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</si>
  <si>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</si>
  <si>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</si>
  <si>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</si>
  <si>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</si>
  <si>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</si>
  <si>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</si>
  <si>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</si>
  <si>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</si>
  <si>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</si>
  <si>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</si>
  <si>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</si>
  <si>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</si>
  <si>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北海道和寒町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</si>
  <si>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</si>
  <si>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</si>
  <si>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</si>
  <si>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</si>
  <si>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</si>
  <si>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</si>
  <si>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</si>
  <si>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</si>
  <si>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</si>
  <si>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</si>
  <si>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</si>
  <si>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</si>
  <si>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</si>
  <si>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</si>
  <si>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</si>
  <si>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</si>
  <si>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</si>
  <si>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</si>
  <si>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</si>
  <si>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</si>
  <si>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</si>
  <si>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</si>
  <si>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</si>
  <si>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</si>
  <si>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</si>
  <si>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</si>
  <si>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</si>
  <si>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</si>
  <si>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</si>
  <si>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</si>
  <si>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</si>
  <si>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</si>
  <si>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</si>
  <si>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</si>
  <si>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</si>
  <si>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</si>
  <si>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</si>
  <si>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国民健康保険町立和寒病院事業会計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</si>
  <si>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</si>
  <si>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</si>
  <si>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</si>
  <si>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</si>
  <si>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</si>
  <si>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</si>
  <si>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</si>
  <si>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</si>
  <si>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</si>
  <si>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</si>
  <si>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</si>
  <si>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</si>
  <si>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</si>
  <si>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</si>
  <si>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</si>
  <si>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</si>
  <si>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</si>
  <si>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</si>
  <si>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</si>
  <si>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</si>
  <si>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</si>
  <si>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</si>
  <si>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</si>
  <si>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</si>
  <si>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</si>
  <si>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</si>
  <si>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</si>
  <si>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</si>
  <si>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</si>
  <si>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</si>
  <si>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</si>
  <si>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</si>
  <si>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</si>
  <si>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</si>
  <si>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</si>
  <si>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</si>
  <si>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</si>
  <si>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</si>
  <si>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</si>
  <si>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</si>
  <si>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</si>
  <si>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</si>
  <si>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</si>
  <si>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</si>
  <si>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</si>
  <si>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</si>
  <si>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</si>
  <si>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</si>
  <si>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</si>
  <si>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</si>
  <si>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</si>
  <si>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</si>
  <si>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</si>
  <si>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</si>
  <si>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</si>
  <si>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</si>
  <si>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</si>
  <si>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</si>
  <si>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</si>
  <si>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</si>
  <si>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</si>
  <si>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</si>
  <si>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介護保険特別会計（介護サービス事業勘定）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</si>
  <si>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</si>
  <si>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</si>
  <si>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</si>
  <si>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</si>
  <si>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</si>
  <si>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</si>
  <si>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</si>
  <si>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</si>
  <si>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</si>
  <si>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</si>
  <si>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</si>
  <si>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</si>
  <si>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</si>
  <si>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</si>
  <si>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</si>
  <si>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</si>
  <si>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</si>
  <si>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</si>
  <si>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</si>
  <si>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</si>
  <si>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</si>
  <si>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</si>
  <si>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</si>
  <si>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</si>
  <si>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</si>
  <si>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</si>
  <si>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</si>
  <si>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</si>
  <si>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</si>
  <si>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</si>
  <si>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</si>
  <si>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</si>
  <si>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</si>
  <si>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</si>
  <si>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</si>
  <si>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</si>
  <si>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</si>
  <si>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</si>
  <si>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</si>
  <si>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</si>
  <si>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</si>
  <si>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</si>
  <si>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</si>
  <si>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</si>
  <si>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</si>
  <si>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</si>
  <si>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</si>
  <si>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</si>
  <si>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</si>
  <si>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</si>
  <si>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</si>
  <si>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</si>
  <si>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</si>
  <si>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</si>
  <si>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</si>
  <si>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</si>
  <si>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</si>
  <si>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</si>
  <si>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</si>
  <si>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</si>
  <si>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</si>
  <si>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</si>
  <si>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</si>
  <si>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</si>
  <si>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</si>
  <si>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</si>
  <si>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</si>
  <si>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</si>
  <si>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</si>
  <si>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</si>
  <si>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</si>
  <si>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</si>
  <si>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</si>
  <si>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</si>
  <si>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</si>
  <si>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</si>
  <si>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</si>
  <si>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</si>
  <si>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</si>
  <si>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</si>
  <si>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</si>
  <si>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</si>
  <si>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0.46</t>
  </si>
  <si>
    <t>▲ 4.43</t>
  </si>
  <si>
    <t>▲ 0.54</t>
  </si>
  <si>
    <t>国民健康保険町立和寒病院事業会計</t>
  </si>
  <si>
    <t>一般会計</t>
  </si>
  <si>
    <t>国民健康保険特別会計</t>
  </si>
  <si>
    <t>介護保険特別会計（保険事業勘定）</t>
  </si>
  <si>
    <t>簡易水道事業特別会計</t>
  </si>
  <si>
    <t>公共下水道事業特別会計</t>
  </si>
  <si>
    <t>後期高齢者医療特別会計</t>
  </si>
  <si>
    <t>介護保険特別会計（介護サービス事業勘定）</t>
  </si>
  <si>
    <t>その他会計（赤字）</t>
  </si>
  <si>
    <t>その他会計（黒字）</t>
  </si>
  <si>
    <t>-</t>
    <phoneticPr fontId="2"/>
  </si>
  <si>
    <t>士別地方消防事務組合</t>
    <rPh sb="0" eb="2">
      <t>シベツ</t>
    </rPh>
    <rPh sb="2" eb="4">
      <t>チホウ</t>
    </rPh>
    <rPh sb="4" eb="6">
      <t>ショウボウ</t>
    </rPh>
    <rPh sb="6" eb="8">
      <t>ジム</t>
    </rPh>
    <rPh sb="8" eb="10">
      <t>クミアイ</t>
    </rPh>
    <phoneticPr fontId="2"/>
  </si>
  <si>
    <t>上川教育センター</t>
    <rPh sb="0" eb="2">
      <t>カミカワ</t>
    </rPh>
    <rPh sb="2" eb="4">
      <t>キョウイク</t>
    </rPh>
    <phoneticPr fontId="2"/>
  </si>
  <si>
    <t>和寒町土地開発公社</t>
    <rPh sb="0" eb="3">
      <t>ワッサムチョウ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</si>
</sst>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216155</c:v>
                </c:pt>
                <c:pt idx="1">
                  <c:v>228305</c:v>
                </c:pt>
                <c:pt idx="2">
                  <c:v>316331</c:v>
                </c:pt>
                <c:pt idx="3">
                  <c:v>333013</c:v>
                </c:pt>
                <c:pt idx="4">
                  <c:v>280458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285079</c:v>
                </c:pt>
                <c:pt idx="1">
                  <c:v>325162</c:v>
                </c:pt>
                <c:pt idx="2">
                  <c:v>402767</c:v>
                </c:pt>
                <c:pt idx="3">
                  <c:v>296790</c:v>
                </c:pt>
                <c:pt idx="4">
                  <c:v>221054</c:v>
                </c:pt>
              </c:numCache>
            </c:numRef>
          </c:val>
          <c:smooth val="0"/>
        </c:ser>
        <c:dLbls>
          <c:showLegendKey val="0"/>
          <c:showVal val="0"/>
          <c:showCatName val="0"/>
          <c:showSerName val="0"/>
          <c:showPercent val="0"/>
          <c:showBubbleSize val="0"/>
        </c:dLbls>
        <c:marker val="1"/>
        <c:smooth val="0"/>
        <c:axId val="217064856"/>
        <c:axId val="249198952"/>
      </c:lineChart>
      <c:catAx>
        <c:axId val="217064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198952"/>
        <c:crosses val="autoZero"/>
        <c:auto val="1"/>
        <c:lblAlgn val="ctr"/>
        <c:lblOffset val="100"/>
        <c:tickLblSkip val="1"/>
        <c:tickMarkSkip val="1"/>
        <c:noMultiLvlLbl val="0"/>
      </c:catAx>
      <c:valAx>
        <c:axId val="24919895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064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2.71</c:v>
                </c:pt>
                <c:pt idx="1">
                  <c:v>4.62</c:v>
                </c:pt>
                <c:pt idx="2">
                  <c:v>5.15</c:v>
                </c:pt>
                <c:pt idx="3">
                  <c:v>4.28</c:v>
                </c:pt>
                <c:pt idx="4">
                  <c:v>3.45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22.43</c:v>
                </c:pt>
                <c:pt idx="1">
                  <c:v>26.66</c:v>
                </c:pt>
                <c:pt idx="2">
                  <c:v>30.31</c:v>
                </c:pt>
                <c:pt idx="3">
                  <c:v>32.15</c:v>
                </c:pt>
                <c:pt idx="4">
                  <c:v>35.369999999999997</c:v>
                </c:pt>
              </c:numCache>
            </c:numRef>
          </c:val>
        </c:ser>
        <c:dLbls>
          <c:showLegendKey val="0"/>
          <c:showVal val="0"/>
          <c:showCatName val="0"/>
          <c:showSerName val="0"/>
          <c:showPercent val="0"/>
          <c:showBubbleSize val="0"/>
        </c:dLbls>
        <c:gapWidth val="250"/>
        <c:overlap val="100"/>
        <c:axId val="252130200"/>
        <c:axId val="213213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-0.46</c:v>
                </c:pt>
                <c:pt idx="1">
                  <c:v>4.57</c:v>
                </c:pt>
                <c:pt idx="2">
                  <c:v>4.4400000000000004</c:v>
                </c:pt>
                <c:pt idx="3">
                  <c:v>-4.43</c:v>
                </c:pt>
                <c:pt idx="4">
                  <c:v>-0.54</c:v>
                </c:pt>
              </c:numCache>
            </c:numRef>
          </c:val>
          <c:smooth val="0"/>
        </c:ser>
        <c:dLbls>
          <c:showLegendKey val="0"/>
          <c:showVal val="0"/>
          <c:showCatName val="0"/>
          <c:showSerName val="0"/>
          <c:showPercent val="0"/>
          <c:showBubbleSize val="0"/>
        </c:dLbls>
        <c:marker val="1"/>
        <c:smooth val="0"/>
        <c:axId val="252130200"/>
        <c:axId val="213213000"/>
      </c:lineChart>
      <c:catAx>
        <c:axId val="25213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3213000"/>
        <c:crosses val="autoZero"/>
        <c:auto val="1"/>
        <c:lblAlgn val="ctr"/>
        <c:lblOffset val="100"/>
        <c:tickLblSkip val="1"/>
        <c:tickMarkSkip val="1"/>
        <c:noMultiLvlLbl val="0"/>
      </c:catAx>
      <c:valAx>
        <c:axId val="213213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130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0.13</c:v>
                </c:pt>
                <c:pt idx="4">
                  <c:v>#N/A</c:v>
                </c:pt>
                <c:pt idx="5">
                  <c:v>0.17</c:v>
                </c:pt>
                <c:pt idx="6">
                  <c:v>#N/A</c:v>
                </c:pt>
                <c:pt idx="7">
                  <c:v>0.08</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0.02</c:v>
                </c:pt>
                <c:pt idx="8">
                  <c:v>#N/A</c:v>
                </c:pt>
                <c:pt idx="9">
                  <c:v>0.01</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0.12</c:v>
                </c:pt>
                <c:pt idx="4">
                  <c:v>#N/A</c:v>
                </c:pt>
                <c:pt idx="5">
                  <c:v>0.11</c:v>
                </c:pt>
                <c:pt idx="6">
                  <c:v>#N/A</c:v>
                </c:pt>
                <c:pt idx="7">
                  <c:v>0.14000000000000001</c:v>
                </c:pt>
                <c:pt idx="8">
                  <c:v>#N/A</c:v>
                </c:pt>
                <c:pt idx="9">
                  <c:v>0.12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0.04</c:v>
                </c:pt>
                <c:pt idx="2">
                  <c:v>#N/A</c:v>
                </c:pt>
                <c:pt idx="3">
                  <c:v>0.2</c:v>
                </c:pt>
                <c:pt idx="4">
                  <c:v>#N/A</c:v>
                </c:pt>
                <c:pt idx="5">
                  <c:v>0.1</c:v>
                </c:pt>
                <c:pt idx="6">
                  <c:v>#N/A</c:v>
                </c:pt>
                <c:pt idx="7">
                  <c:v>0.09</c:v>
                </c:pt>
                <c:pt idx="8">
                  <c:v>#N/A</c:v>
                </c:pt>
                <c:pt idx="9">
                  <c:v>0.16</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0.26</c:v>
                </c:pt>
                <c:pt idx="2">
                  <c:v>#N/A</c:v>
                </c:pt>
                <c:pt idx="3">
                  <c:v>0.31</c:v>
                </c:pt>
                <c:pt idx="4">
                  <c:v>#N/A</c:v>
                </c:pt>
                <c:pt idx="5">
                  <c:v>0.61</c:v>
                </c:pt>
                <c:pt idx="6">
                  <c:v>#N/A</c:v>
                </c:pt>
                <c:pt idx="7">
                  <c:v>1.32</c:v>
                </c:pt>
                <c:pt idx="8">
                  <c:v>#N/A</c:v>
                </c:pt>
                <c:pt idx="9">
                  <c:v>0.6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1.82</c:v>
                </c:pt>
                <c:pt idx="2">
                  <c:v>#N/A</c:v>
                </c:pt>
                <c:pt idx="3">
                  <c:v>1.42</c:v>
                </c:pt>
                <c:pt idx="4">
                  <c:v>#N/A</c:v>
                </c:pt>
                <c:pt idx="5">
                  <c:v>2.86</c:v>
                </c:pt>
                <c:pt idx="6">
                  <c:v>#N/A</c:v>
                </c:pt>
                <c:pt idx="7">
                  <c:v>1.42</c:v>
                </c:pt>
                <c:pt idx="8">
                  <c:v>#N/A</c:v>
                </c:pt>
                <c:pt idx="9">
                  <c:v>0.86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2.71</c:v>
                </c:pt>
                <c:pt idx="2">
                  <c:v>#N/A</c:v>
                </c:pt>
                <c:pt idx="3">
                  <c:v>4.6100000000000003</c:v>
                </c:pt>
                <c:pt idx="4">
                  <c:v>#N/A</c:v>
                </c:pt>
                <c:pt idx="5">
                  <c:v>5.14</c:v>
                </c:pt>
                <c:pt idx="6">
                  <c:v>#N/A</c:v>
                </c:pt>
                <c:pt idx="7">
                  <c:v>4.2699999999999996</c:v>
                </c:pt>
                <c:pt idx="8">
                  <c:v>#N/A</c:v>
                </c:pt>
                <c:pt idx="9">
                  <c:v>3.44</c:v>
                </c:pt>
              </c:numCache>
            </c:numRef>
          </c:val>
        </c:ser>
        <c:ser>
          <c:idx val="9"/>
          <c:order val="9"/>
          <c:tx>
            <c:strRef>
              <c:f>データシート!$A$36</c:f>
              <c:strCache>
                <c:ptCount val="1"/>
                <c:pt idx="0">
                  <c:v>国民健康保険町立和寒病院事業会計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7.44</c:v>
                </c:pt>
                <c:pt idx="2">
                  <c:v>#N/A</c:v>
                </c:pt>
                <c:pt idx="3">
                  <c:v>7.02</c:v>
                </c:pt>
                <c:pt idx="4">
                  <c:v>#N/A</c:v>
                </c:pt>
                <c:pt idx="5">
                  <c:v>8.2200000000000006</c:v>
                </c:pt>
                <c:pt idx="6">
                  <c:v>#N/A</c:v>
                </c:pt>
                <c:pt idx="7">
                  <c:v>8.26</c:v>
                </c:pt>
                <c:pt idx="8">
                  <c:v>#N/A</c:v>
                </c:pt>
                <c:pt idx="9">
                  <c:v>7.56</c:v>
                </c:pt>
              </c:numCache>
            </c:numRef>
          </c:val>
        </c:ser>
        <c:dLbls>
          <c:showLegendKey val="0"/>
          <c:showVal val="0"/>
          <c:showCatName val="0"/>
          <c:showSerName val="0"/>
          <c:showPercent val="0"/>
          <c:showBubbleSize val="0"/>
        </c:dLbls>
        <c:gapWidth val="150"/>
        <c:overlap val="100"/>
        <c:axId val="132648304"/>
        <c:axId val="252339152"/>
      </c:barChart>
      <c:catAx>
        <c:axId val="13264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339152"/>
        <c:crosses val="autoZero"/>
        <c:auto val="1"/>
        <c:lblAlgn val="ctr"/>
        <c:lblOffset val="100"/>
        <c:tickLblSkip val="1"/>
        <c:tickMarkSkip val="1"/>
        <c:noMultiLvlLbl val="0"/>
      </c:catAx>
      <c:valAx>
        <c:axId val="25233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48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413</c:v>
                </c:pt>
                <c:pt idx="5">
                  <c:v>403</c:v>
                </c:pt>
                <c:pt idx="8">
                  <c:v>428</c:v>
                </c:pt>
                <c:pt idx="11">
                  <c:v>456</c:v>
                </c:pt>
                <c:pt idx="14">
                  <c:v>482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82</c:v>
                </c:pt>
                <c:pt idx="3">
                  <c:v>78</c:v>
                </c:pt>
                <c:pt idx="6">
                  <c:v>78</c:v>
                </c:pt>
                <c:pt idx="9">
                  <c:v>83</c:v>
                </c:pt>
                <c:pt idx="12">
                  <c:v>81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439</c:v>
                </c:pt>
                <c:pt idx="3">
                  <c:v>343</c:v>
                </c:pt>
                <c:pt idx="6">
                  <c:v>377</c:v>
                </c:pt>
                <c:pt idx="9">
                  <c:v>407</c:v>
                </c:pt>
                <c:pt idx="12">
                  <c:v>445</c:v>
                </c:pt>
              </c:numCache>
            </c:numRef>
          </c:val>
        </c:ser>
        <c:dLbls>
          <c:showLegendKey val="0"/>
          <c:showVal val="0"/>
          <c:showCatName val="0"/>
          <c:showSerName val="0"/>
          <c:showPercent val="0"/>
          <c:showBubbleSize val="0"/>
        </c:dLbls>
        <c:gapWidth val="100"/>
        <c:overlap val="100"/>
        <c:axId val="253007352"/>
        <c:axId val="253865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110</c:v>
                </c:pt>
                <c:pt idx="2">
                  <c:v>#N/A</c:v>
                </c:pt>
                <c:pt idx="3">
                  <c:v>#N/A</c:v>
                </c:pt>
                <c:pt idx="4">
                  <c:v>19</c:v>
                </c:pt>
                <c:pt idx="5">
                  <c:v>#N/A</c:v>
                </c:pt>
                <c:pt idx="6">
                  <c:v>#N/A</c:v>
                </c:pt>
                <c:pt idx="7">
                  <c:v>28</c:v>
                </c:pt>
                <c:pt idx="8">
                  <c:v>#N/A</c:v>
                </c:pt>
                <c:pt idx="9">
                  <c:v>#N/A</c:v>
                </c:pt>
                <c:pt idx="10">
                  <c:v>35</c:v>
                </c:pt>
                <c:pt idx="11">
                  <c:v>#N/A</c:v>
                </c:pt>
                <c:pt idx="12">
                  <c:v>#N/A</c:v>
                </c:pt>
                <c:pt idx="13">
                  <c:v>45</c:v>
                </c:pt>
                <c:pt idx="14">
                  <c:v>#N/A</c:v>
                </c:pt>
              </c:numCache>
            </c:numRef>
          </c:val>
          <c:smooth val="0"/>
        </c:ser>
        <c:dLbls>
          <c:showLegendKey val="0"/>
          <c:showVal val="0"/>
          <c:showCatName val="0"/>
          <c:showSerName val="0"/>
          <c:showPercent val="0"/>
          <c:showBubbleSize val="0"/>
        </c:dLbls>
        <c:marker val="1"/>
        <c:smooth val="0"/>
        <c:axId val="253007352"/>
        <c:axId val="253865592"/>
      </c:lineChart>
      <c:catAx>
        <c:axId val="25300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865592"/>
        <c:crosses val="autoZero"/>
        <c:auto val="1"/>
        <c:lblAlgn val="ctr"/>
        <c:lblOffset val="100"/>
        <c:tickLblSkip val="1"/>
        <c:tickMarkSkip val="1"/>
        <c:noMultiLvlLbl val="0"/>
      </c:catAx>
      <c:valAx>
        <c:axId val="253865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07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3539</c:v>
                </c:pt>
                <c:pt idx="5">
                  <c:v>3782</c:v>
                </c:pt>
                <c:pt idx="8">
                  <c:v>4001</c:v>
                </c:pt>
                <c:pt idx="11">
                  <c:v>4239</c:v>
                </c:pt>
                <c:pt idx="14">
                  <c:v>4125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3856</c:v>
                </c:pt>
                <c:pt idx="5">
                  <c:v>4070</c:v>
                </c:pt>
                <c:pt idx="8">
                  <c:v>4283</c:v>
                </c:pt>
                <c:pt idx="11">
                  <c:v>4383</c:v>
                </c:pt>
                <c:pt idx="14">
                  <c:v>4345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832</c:v>
                </c:pt>
                <c:pt idx="3">
                  <c:v>797</c:v>
                </c:pt>
                <c:pt idx="6">
                  <c:v>772</c:v>
                </c:pt>
                <c:pt idx="9">
                  <c:v>747</c:v>
                </c:pt>
                <c:pt idx="12">
                  <c:v>735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485</c:v>
                </c:pt>
                <c:pt idx="3">
                  <c:v>443</c:v>
                </c:pt>
                <c:pt idx="6">
                  <c:v>395</c:v>
                </c:pt>
                <c:pt idx="9">
                  <c:v>375</c:v>
                </c:pt>
                <c:pt idx="12">
                  <c:v>356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2941</c:v>
                </c:pt>
                <c:pt idx="3">
                  <c:v>3376</c:v>
                </c:pt>
                <c:pt idx="6">
                  <c:v>3784</c:v>
                </c:pt>
                <c:pt idx="9">
                  <c:v>4199</c:v>
                </c:pt>
                <c:pt idx="12">
                  <c:v>4175</c:v>
                </c:pt>
              </c:numCache>
            </c:numRef>
          </c:val>
        </c:ser>
        <c:dLbls>
          <c:showLegendKey val="0"/>
          <c:showVal val="0"/>
          <c:showCatName val="0"/>
          <c:showSerName val="0"/>
          <c:showPercent val="0"/>
          <c:showBubbleSize val="0"/>
        </c:dLbls>
        <c:gapWidth val="100"/>
        <c:overlap val="100"/>
        <c:axId val="214724752"/>
        <c:axId val="249931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4724752"/>
        <c:axId val="249931184"/>
      </c:lineChart>
      <c:catAx>
        <c:axId val="21472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931184"/>
        <c:crosses val="autoZero"/>
        <c:auto val="1"/>
        <c:lblAlgn val="ctr"/>
        <c:lblOffset val="100"/>
        <c:tickLblSkip val="1"/>
        <c:tickMarkSkip val="1"/>
        <c:noMultiLvlLbl val="0"/>
      </c:catAx>
      <c:valAx>
        <c:axId val="249931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72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北海道和寒町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3,605
3,592
225.11
4,319,067
4,194,298
98,755
2,865,553
4,174,572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74/147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人口減少や高齢化比率の上昇により就業者が減少し、また、基幹産業が農業以外にないこと等から類似団体平均を下回っている。今後も行政の効率化に努め、財政の健全化を図る。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28122</xdr:rowOff>
    </xdr:to>
    <xdr:cxnSp macro="">
      <xdr:nvCxnSpPr>
        <xdr:cNvPr id="64" name="直線コネクタ 63"/>
        <xdr:cNvCxnSpPr/>
      </xdr:nvCxnSpPr>
      <xdr:spPr>
        <a:xfrm flipV="1">
          <a:off x="4953000" y="626110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5"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6" name="直線コネクタ 65"/>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69" name="直線コネクタ 68"/>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147155</xdr:rowOff>
    </xdr:from>
    <xdr:ext cx="762000" cy="259045"/>
    <xdr:sp macro="" textlink="">
      <xdr:nvSpPr>
        <xdr:cNvPr id="70" name="財政力平均値テキスト"/>
        <xdr:cNvSpPr txBox="1"/>
      </xdr:nvSpPr>
      <xdr:spPr>
        <a:xfrm>
          <a:off x="5041900" y="7348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71" name="フローチャート : 判断 70"/>
        <xdr:cNvSpPr/>
      </xdr:nvSpPr>
      <xdr:spPr>
        <a:xfrm>
          <a:off x="49022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61685</xdr:rowOff>
    </xdr:to>
    <xdr:cxnSp macro="">
      <xdr:nvCxnSpPr>
        <xdr:cNvPr id="72" name="直線コネクタ 71"/>
        <xdr:cNvCxnSpPr/>
      </xdr:nvCxnSpPr>
      <xdr:spPr>
        <a:xfrm>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3" name="フローチャート : 判断 72"/>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4" name="テキスト ボックス 73"/>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44450</xdr:rowOff>
    </xdr:to>
    <xdr:cxnSp macro="">
      <xdr:nvCxnSpPr>
        <xdr:cNvPr id="78" name="直線コネクタ 77"/>
        <xdr:cNvCxnSpPr/>
      </xdr:nvCxnSpPr>
      <xdr:spPr>
        <a:xfrm>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1" name="フローチャート : 判断 80"/>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2" name="テキスト ボックス 81"/>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0" name="円/楕円 89"/>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1" name="テキスト ボックス 90"/>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4" name="円/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起債償還や進み、経費の削減等に取り組んでいることから、類似団体平均を下回っている。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今後もこの水準を維持し、財政の健全化を図る。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171238</xdr:rowOff>
    </xdr:from>
    <xdr:to>
      <xdr:col>7</xdr:col>
      <xdr:colOff>152400</xdr:colOff>
      <xdr:row>67</xdr:row>
      <xdr:rowOff>51858</xdr:rowOff>
    </xdr:to>
    <xdr:cxnSp macro="">
      <xdr:nvCxnSpPr>
        <xdr:cNvPr id="127" name="直線コネクタ 126"/>
        <xdr:cNvCxnSpPr/>
      </xdr:nvCxnSpPr>
      <xdr:spPr>
        <a:xfrm flipV="1">
          <a:off x="4953000" y="10115338"/>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23935</xdr:rowOff>
    </xdr:from>
    <xdr:ext cx="762000" cy="259045"/>
    <xdr:sp macro="" textlink="">
      <xdr:nvSpPr>
        <xdr:cNvPr id="128"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7</xdr:col>
      <xdr:colOff>63500</xdr:colOff>
      <xdr:row>67</xdr:row>
      <xdr:rowOff>51858</xdr:rowOff>
    </xdr:from>
    <xdr:to>
      <xdr:col>7</xdr:col>
      <xdr:colOff>241300</xdr:colOff>
      <xdr:row>67</xdr:row>
      <xdr:rowOff>51858</xdr:rowOff>
    </xdr:to>
    <xdr:cxnSp macro="">
      <xdr:nvCxnSpPr>
        <xdr:cNvPr id="129" name="直線コネクタ 128"/>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86165</xdr:rowOff>
    </xdr:from>
    <xdr:ext cx="762000" cy="259045"/>
    <xdr:sp macro="" textlink="">
      <xdr:nvSpPr>
        <xdr:cNvPr id="130" name="財政構造の弾力性最大値テキスト"/>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7</xdr:col>
      <xdr:colOff>63500</xdr:colOff>
      <xdr:row>58</xdr:row>
      <xdr:rowOff>171238</xdr:rowOff>
    </xdr:from>
    <xdr:to>
      <xdr:col>7</xdr:col>
      <xdr:colOff>241300</xdr:colOff>
      <xdr:row>58</xdr:row>
      <xdr:rowOff>171238</xdr:rowOff>
    </xdr:to>
    <xdr:cxnSp macro="">
      <xdr:nvCxnSpPr>
        <xdr:cNvPr id="131" name="直線コネクタ 130"/>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116417</xdr:rowOff>
    </xdr:from>
    <xdr:to>
      <xdr:col>7</xdr:col>
      <xdr:colOff>152400</xdr:colOff>
      <xdr:row>59</xdr:row>
      <xdr:rowOff>152612</xdr:rowOff>
    </xdr:to>
    <xdr:cxnSp macro="">
      <xdr:nvCxnSpPr>
        <xdr:cNvPr id="132" name="直線コネクタ 131"/>
        <xdr:cNvCxnSpPr/>
      </xdr:nvCxnSpPr>
      <xdr:spPr>
        <a:xfrm flipV="1">
          <a:off x="4114800" y="10231967"/>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62247</xdr:rowOff>
    </xdr:from>
    <xdr:ext cx="762000" cy="259045"/>
    <xdr:sp macro="" textlink="">
      <xdr:nvSpPr>
        <xdr:cNvPr id="133"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4" name="フローチャート : 判断 133"/>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144569</xdr:rowOff>
    </xdr:from>
    <xdr:to>
      <xdr:col>6</xdr:col>
      <xdr:colOff>0</xdr:colOff>
      <xdr:row>59</xdr:row>
      <xdr:rowOff>152612</xdr:rowOff>
    </xdr:to>
    <xdr:cxnSp macro="">
      <xdr:nvCxnSpPr>
        <xdr:cNvPr id="135" name="直線コネクタ 134"/>
        <xdr:cNvCxnSpPr/>
      </xdr:nvCxnSpPr>
      <xdr:spPr>
        <a:xfrm>
          <a:off x="3225800" y="102601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19262</xdr:rowOff>
    </xdr:from>
    <xdr:to>
      <xdr:col>6</xdr:col>
      <xdr:colOff>50800</xdr:colOff>
      <xdr:row>63</xdr:row>
      <xdr:rowOff>120862</xdr:rowOff>
    </xdr:to>
    <xdr:sp macro="" textlink="">
      <xdr:nvSpPr>
        <xdr:cNvPr id="136" name="フローチャート : 判断 135"/>
        <xdr:cNvSpPr/>
      </xdr:nvSpPr>
      <xdr:spPr>
        <a:xfrm>
          <a:off x="4064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37" name="テキスト ボックス 136"/>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35983</xdr:rowOff>
    </xdr:from>
    <xdr:to>
      <xdr:col>4</xdr:col>
      <xdr:colOff>482600</xdr:colOff>
      <xdr:row>59</xdr:row>
      <xdr:rowOff>144569</xdr:rowOff>
    </xdr:to>
    <xdr:cxnSp macro="">
      <xdr:nvCxnSpPr>
        <xdr:cNvPr id="138" name="直線コネクタ 137"/>
        <xdr:cNvCxnSpPr/>
      </xdr:nvCxnSpPr>
      <xdr:spPr>
        <a:xfrm>
          <a:off x="2336800" y="10151533"/>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9" name="フローチャート : 判断 138"/>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40" name="テキスト ボックス 139"/>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35983</xdr:rowOff>
    </xdr:from>
    <xdr:to>
      <xdr:col>3</xdr:col>
      <xdr:colOff>279400</xdr:colOff>
      <xdr:row>60</xdr:row>
      <xdr:rowOff>81704</xdr:rowOff>
    </xdr:to>
    <xdr:cxnSp macro="">
      <xdr:nvCxnSpPr>
        <xdr:cNvPr id="141" name="直線コネクタ 140"/>
        <xdr:cNvCxnSpPr/>
      </xdr:nvCxnSpPr>
      <xdr:spPr>
        <a:xfrm flipV="1">
          <a:off x="1447800" y="1015153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2" name="フローチャート : 判断 141"/>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144373</xdr:rowOff>
    </xdr:from>
    <xdr:ext cx="762000" cy="259045"/>
    <xdr:sp macro="" textlink="">
      <xdr:nvSpPr>
        <xdr:cNvPr id="143" name="テキスト ボックス 142"/>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4" name="フローチャート :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65617</xdr:rowOff>
    </xdr:from>
    <xdr:to>
      <xdr:col>7</xdr:col>
      <xdr:colOff>203200</xdr:colOff>
      <xdr:row>59</xdr:row>
      <xdr:rowOff>167217</xdr:rowOff>
    </xdr:to>
    <xdr:sp macro="" textlink="">
      <xdr:nvSpPr>
        <xdr:cNvPr id="151" name="円/楕円 150"/>
        <xdr:cNvSpPr/>
      </xdr:nvSpPr>
      <xdr:spPr>
        <a:xfrm>
          <a:off x="4902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158344</xdr:rowOff>
    </xdr:from>
    <xdr:ext cx="762000" cy="259045"/>
    <xdr:sp macro="" textlink="">
      <xdr:nvSpPr>
        <xdr:cNvPr id="152" name="財政構造の弾力性該当値テキスト"/>
        <xdr:cNvSpPr txBox="1"/>
      </xdr:nvSpPr>
      <xdr:spPr>
        <a:xfrm>
          <a:off x="5041900" y="1010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101812</xdr:rowOff>
    </xdr:from>
    <xdr:to>
      <xdr:col>6</xdr:col>
      <xdr:colOff>50800</xdr:colOff>
      <xdr:row>60</xdr:row>
      <xdr:rowOff>31962</xdr:rowOff>
    </xdr:to>
    <xdr:sp macro="" textlink="">
      <xdr:nvSpPr>
        <xdr:cNvPr id="153" name="円/楕円 152"/>
        <xdr:cNvSpPr/>
      </xdr:nvSpPr>
      <xdr:spPr>
        <a:xfrm>
          <a:off x="4064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42139</xdr:rowOff>
    </xdr:from>
    <xdr:ext cx="736600" cy="259045"/>
    <xdr:sp macro="" textlink="">
      <xdr:nvSpPr>
        <xdr:cNvPr id="154" name="テキスト ボックス 153"/>
        <xdr:cNvSpPr txBox="1"/>
      </xdr:nvSpPr>
      <xdr:spPr>
        <a:xfrm>
          <a:off x="3733800" y="998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93769</xdr:rowOff>
    </xdr:from>
    <xdr:to>
      <xdr:col>4</xdr:col>
      <xdr:colOff>533400</xdr:colOff>
      <xdr:row>60</xdr:row>
      <xdr:rowOff>23919</xdr:rowOff>
    </xdr:to>
    <xdr:sp macro="" textlink="">
      <xdr:nvSpPr>
        <xdr:cNvPr id="155" name="円/楕円 154"/>
        <xdr:cNvSpPr/>
      </xdr:nvSpPr>
      <xdr:spPr>
        <a:xfrm>
          <a:off x="31750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34096</xdr:rowOff>
    </xdr:from>
    <xdr:ext cx="762000" cy="259045"/>
    <xdr:sp macro="" textlink="">
      <xdr:nvSpPr>
        <xdr:cNvPr id="156" name="テキスト ボックス 155"/>
        <xdr:cNvSpPr txBox="1"/>
      </xdr:nvSpPr>
      <xdr:spPr>
        <a:xfrm>
          <a:off x="2844800" y="997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156633</xdr:rowOff>
    </xdr:from>
    <xdr:to>
      <xdr:col>3</xdr:col>
      <xdr:colOff>330200</xdr:colOff>
      <xdr:row>59</xdr:row>
      <xdr:rowOff>86783</xdr:rowOff>
    </xdr:to>
    <xdr:sp macro="" textlink="">
      <xdr:nvSpPr>
        <xdr:cNvPr id="157" name="円/楕円 156"/>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96960</xdr:rowOff>
    </xdr:from>
    <xdr:ext cx="762000" cy="259045"/>
    <xdr:sp macro="" textlink="">
      <xdr:nvSpPr>
        <xdr:cNvPr id="158" name="テキスト ボックス 157"/>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30904</xdr:rowOff>
    </xdr:from>
    <xdr:to>
      <xdr:col>2</xdr:col>
      <xdr:colOff>127000</xdr:colOff>
      <xdr:row>60</xdr:row>
      <xdr:rowOff>132504</xdr:rowOff>
    </xdr:to>
    <xdr:sp macro="" textlink="">
      <xdr:nvSpPr>
        <xdr:cNvPr id="159" name="円/楕円 158"/>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142681</xdr:rowOff>
    </xdr:from>
    <xdr:ext cx="762000" cy="259045"/>
    <xdr:sp macro="" textlink="">
      <xdr:nvSpPr>
        <xdr:cNvPr id="160" name="テキスト ボックス 159"/>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[372,305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62/147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職員数の抑制により平均値を下回っている。</a:t>
          </a:r>
          <a:endParaRPr lang="ja-JP" altLang="ja-JP" sz="1400">
            <a:effectLst/>
          </a:endParaRPr>
        </a:p>
        <a:p>
          <a:r>
            <a:rPr kumimoji="1" lang="ja-JP" altLang="ja-JP" sz="1100">
              <a:solidFill>
                <a:schemeClr val="dk1"/>
              </a:solidFill>
              <a:effectLst/>
              <a:latin typeface="+mn-lt"/>
              <a:ea typeface="+mn-ea"/>
              <a:cs typeface="+mn-cs"/>
            </a:rPr>
            <a:t>　行政サービスとのバランスを考慮しながら財政運営に努める。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66898</xdr:rowOff>
    </xdr:from>
    <xdr:to>
      <xdr:col>7</xdr:col>
      <xdr:colOff>152400</xdr:colOff>
      <xdr:row>90</xdr:row>
      <xdr:rowOff>44619</xdr:rowOff>
    </xdr:to>
    <xdr:cxnSp macro="">
      <xdr:nvCxnSpPr>
        <xdr:cNvPr id="191" name="直線コネクタ 190"/>
        <xdr:cNvCxnSpPr/>
      </xdr:nvCxnSpPr>
      <xdr:spPr>
        <a:xfrm flipV="1">
          <a:off x="4953000" y="13954348"/>
          <a:ext cx="0" cy="152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16696</xdr:rowOff>
    </xdr:from>
    <xdr:ext cx="762000" cy="259045"/>
    <xdr:sp macro="" textlink="">
      <xdr:nvSpPr>
        <xdr:cNvPr id="192" name="人件費・物件費等の状況最小値テキスト"/>
        <xdr:cNvSpPr txBox="1"/>
      </xdr:nvSpPr>
      <xdr:spPr>
        <a:xfrm>
          <a:off x="5041900" y="1544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1,507,252</a:t>
          </a:r>
          <a:endParaRPr kumimoji="1" lang="ja-JP" altLang="en-US" sz="1000" b="1">
            <a:latin typeface="ＭＳ Ｐゴシック"/>
          </a:endParaRPr>
        </a:p>
      </xdr:txBody>
    </xdr:sp>
    <xdr:clientData/>
  </xdr:oneCellAnchor>
  <xdr:twoCellAnchor>
    <xdr:from>
      <xdr:col>7</xdr:col>
      <xdr:colOff>63500</xdr:colOff>
      <xdr:row>90</xdr:row>
      <xdr:rowOff>44619</xdr:rowOff>
    </xdr:from>
    <xdr:to>
      <xdr:col>7</xdr:col>
      <xdr:colOff>241300</xdr:colOff>
      <xdr:row>90</xdr:row>
      <xdr:rowOff>44619</xdr:rowOff>
    </xdr:to>
    <xdr:cxnSp macro="">
      <xdr:nvCxnSpPr>
        <xdr:cNvPr id="193" name="直線コネクタ 192"/>
        <xdr:cNvCxnSpPr/>
      </xdr:nvCxnSpPr>
      <xdr:spPr>
        <a:xfrm>
          <a:off x="4864100" y="1547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153275</xdr:rowOff>
    </xdr:from>
    <xdr:ext cx="762000" cy="259045"/>
    <xdr:sp macro="" textlink="">
      <xdr:nvSpPr>
        <xdr:cNvPr id="194" name="人件費・物件費等の状況最大値テキスト"/>
        <xdr:cNvSpPr txBox="1"/>
      </xdr:nvSpPr>
      <xdr:spPr>
        <a:xfrm>
          <a:off x="5041900" y="1369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183,747</a:t>
          </a:r>
          <a:endParaRPr kumimoji="1" lang="ja-JP" altLang="en-US" sz="1000" b="1">
            <a:latin typeface="ＭＳ Ｐゴシック"/>
          </a:endParaRPr>
        </a:p>
      </xdr:txBody>
    </xdr:sp>
    <xdr:clientData/>
  </xdr:oneCellAnchor>
  <xdr:twoCellAnchor>
    <xdr:from>
      <xdr:col>7</xdr:col>
      <xdr:colOff>63500</xdr:colOff>
      <xdr:row>81</xdr:row>
      <xdr:rowOff>66898</xdr:rowOff>
    </xdr:from>
    <xdr:to>
      <xdr:col>7</xdr:col>
      <xdr:colOff>241300</xdr:colOff>
      <xdr:row>81</xdr:row>
      <xdr:rowOff>66898</xdr:rowOff>
    </xdr:to>
    <xdr:cxnSp macro="">
      <xdr:nvCxnSpPr>
        <xdr:cNvPr id="195" name="直線コネクタ 194"/>
        <xdr:cNvCxnSpPr/>
      </xdr:nvCxnSpPr>
      <xdr:spPr>
        <a:xfrm>
          <a:off x="4864100" y="1395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88809</xdr:rowOff>
    </xdr:from>
    <xdr:to>
      <xdr:col>7</xdr:col>
      <xdr:colOff>152400</xdr:colOff>
      <xdr:row>82</xdr:row>
      <xdr:rowOff>112111</xdr:rowOff>
    </xdr:to>
    <xdr:cxnSp macro="">
      <xdr:nvCxnSpPr>
        <xdr:cNvPr id="196" name="直線コネクタ 195"/>
        <xdr:cNvCxnSpPr/>
      </xdr:nvCxnSpPr>
      <xdr:spPr>
        <a:xfrm>
          <a:off x="4114800" y="14147709"/>
          <a:ext cx="838200" cy="2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50323</xdr:rowOff>
    </xdr:from>
    <xdr:ext cx="762000" cy="259045"/>
    <xdr:sp macro="" textlink="">
      <xdr:nvSpPr>
        <xdr:cNvPr id="197" name="人件費・物件費等の状況平均値テキスト"/>
        <xdr:cNvSpPr txBox="1"/>
      </xdr:nvSpPr>
      <xdr:spPr>
        <a:xfrm>
          <a:off x="5041900" y="1410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78246</xdr:rowOff>
    </xdr:from>
    <xdr:to>
      <xdr:col>7</xdr:col>
      <xdr:colOff>203200</xdr:colOff>
      <xdr:row>83</xdr:row>
      <xdr:rowOff>8396</xdr:rowOff>
    </xdr:to>
    <xdr:sp macro="" textlink="">
      <xdr:nvSpPr>
        <xdr:cNvPr id="198" name="フローチャート : 判断 197"/>
        <xdr:cNvSpPr/>
      </xdr:nvSpPr>
      <xdr:spPr>
        <a:xfrm>
          <a:off x="49022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65593</xdr:rowOff>
    </xdr:from>
    <xdr:to>
      <xdr:col>6</xdr:col>
      <xdr:colOff>0</xdr:colOff>
      <xdr:row>82</xdr:row>
      <xdr:rowOff>88809</xdr:rowOff>
    </xdr:to>
    <xdr:cxnSp macro="">
      <xdr:nvCxnSpPr>
        <xdr:cNvPr id="199" name="直線コネクタ 198"/>
        <xdr:cNvCxnSpPr/>
      </xdr:nvCxnSpPr>
      <xdr:spPr>
        <a:xfrm>
          <a:off x="3225800" y="14124493"/>
          <a:ext cx="88900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71158</xdr:rowOff>
    </xdr:from>
    <xdr:to>
      <xdr:col>6</xdr:col>
      <xdr:colOff>50800</xdr:colOff>
      <xdr:row>83</xdr:row>
      <xdr:rowOff>1308</xdr:rowOff>
    </xdr:to>
    <xdr:sp macro="" textlink="">
      <xdr:nvSpPr>
        <xdr:cNvPr id="200" name="フローチャート : 判断 199"/>
        <xdr:cNvSpPr/>
      </xdr:nvSpPr>
      <xdr:spPr>
        <a:xfrm>
          <a:off x="4064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157535</xdr:rowOff>
    </xdr:from>
    <xdr:ext cx="736600" cy="259045"/>
    <xdr:sp macro="" textlink="">
      <xdr:nvSpPr>
        <xdr:cNvPr id="201" name="テキスト ボックス 200"/>
        <xdr:cNvSpPr txBox="1"/>
      </xdr:nvSpPr>
      <xdr:spPr>
        <a:xfrm>
          <a:off x="3733800" y="1421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48199</xdr:rowOff>
    </xdr:from>
    <xdr:to>
      <xdr:col>4</xdr:col>
      <xdr:colOff>482600</xdr:colOff>
      <xdr:row>82</xdr:row>
      <xdr:rowOff>65593</xdr:rowOff>
    </xdr:to>
    <xdr:cxnSp macro="">
      <xdr:nvCxnSpPr>
        <xdr:cNvPr id="202" name="直線コネクタ 201"/>
        <xdr:cNvCxnSpPr/>
      </xdr:nvCxnSpPr>
      <xdr:spPr>
        <a:xfrm>
          <a:off x="2336800" y="14107099"/>
          <a:ext cx="8890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41542</xdr:rowOff>
    </xdr:from>
    <xdr:to>
      <xdr:col>4</xdr:col>
      <xdr:colOff>533400</xdr:colOff>
      <xdr:row>82</xdr:row>
      <xdr:rowOff>143142</xdr:rowOff>
    </xdr:to>
    <xdr:sp macro="" textlink="">
      <xdr:nvSpPr>
        <xdr:cNvPr id="203" name="フローチャート : 判断 202"/>
        <xdr:cNvSpPr/>
      </xdr:nvSpPr>
      <xdr:spPr>
        <a:xfrm>
          <a:off x="3175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127919</xdr:rowOff>
    </xdr:from>
    <xdr:ext cx="762000" cy="259045"/>
    <xdr:sp macro="" textlink="">
      <xdr:nvSpPr>
        <xdr:cNvPr id="204" name="テキスト ボックス 203"/>
        <xdr:cNvSpPr txBox="1"/>
      </xdr:nvSpPr>
      <xdr:spPr>
        <a:xfrm>
          <a:off x="2844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41659</xdr:rowOff>
    </xdr:from>
    <xdr:to>
      <xdr:col>3</xdr:col>
      <xdr:colOff>279400</xdr:colOff>
      <xdr:row>82</xdr:row>
      <xdr:rowOff>48199</xdr:rowOff>
    </xdr:to>
    <xdr:cxnSp macro="">
      <xdr:nvCxnSpPr>
        <xdr:cNvPr id="205" name="直線コネクタ 204"/>
        <xdr:cNvCxnSpPr/>
      </xdr:nvCxnSpPr>
      <xdr:spPr>
        <a:xfrm>
          <a:off x="1447800" y="14100559"/>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46436</xdr:rowOff>
    </xdr:from>
    <xdr:to>
      <xdr:col>3</xdr:col>
      <xdr:colOff>330200</xdr:colOff>
      <xdr:row>82</xdr:row>
      <xdr:rowOff>148036</xdr:rowOff>
    </xdr:to>
    <xdr:sp macro="" textlink="">
      <xdr:nvSpPr>
        <xdr:cNvPr id="206" name="フローチャート : 判断 205"/>
        <xdr:cNvSpPr/>
      </xdr:nvSpPr>
      <xdr:spPr>
        <a:xfrm>
          <a:off x="2286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132813</xdr:rowOff>
    </xdr:from>
    <xdr:ext cx="762000" cy="259045"/>
    <xdr:sp macro="" textlink="">
      <xdr:nvSpPr>
        <xdr:cNvPr id="207" name="テキスト ボックス 206"/>
        <xdr:cNvSpPr txBox="1"/>
      </xdr:nvSpPr>
      <xdr:spPr>
        <a:xfrm>
          <a:off x="1955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24064</xdr:rowOff>
    </xdr:from>
    <xdr:to>
      <xdr:col>2</xdr:col>
      <xdr:colOff>127000</xdr:colOff>
      <xdr:row>82</xdr:row>
      <xdr:rowOff>125664</xdr:rowOff>
    </xdr:to>
    <xdr:sp macro="" textlink="">
      <xdr:nvSpPr>
        <xdr:cNvPr id="208" name="フローチャート : 判断 207"/>
        <xdr:cNvSpPr/>
      </xdr:nvSpPr>
      <xdr:spPr>
        <a:xfrm>
          <a:off x="1397000" y="140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110441</xdr:rowOff>
    </xdr:from>
    <xdr:ext cx="762000" cy="259045"/>
    <xdr:sp macro="" textlink="">
      <xdr:nvSpPr>
        <xdr:cNvPr id="209" name="テキスト ボックス 208"/>
        <xdr:cNvSpPr txBox="1"/>
      </xdr:nvSpPr>
      <xdr:spPr>
        <a:xfrm>
          <a:off x="1066800" y="141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61311</xdr:rowOff>
    </xdr:from>
    <xdr:to>
      <xdr:col>7</xdr:col>
      <xdr:colOff>203200</xdr:colOff>
      <xdr:row>82</xdr:row>
      <xdr:rowOff>162911</xdr:rowOff>
    </xdr:to>
    <xdr:sp macro="" textlink="">
      <xdr:nvSpPr>
        <xdr:cNvPr id="215" name="円/楕円 214"/>
        <xdr:cNvSpPr/>
      </xdr:nvSpPr>
      <xdr:spPr>
        <a:xfrm>
          <a:off x="4902200" y="141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77838</xdr:rowOff>
    </xdr:from>
    <xdr:ext cx="762000" cy="259045"/>
    <xdr:sp macro="" textlink="">
      <xdr:nvSpPr>
        <xdr:cNvPr id="216" name="人件費・物件費等の状況該当値テキスト"/>
        <xdr:cNvSpPr txBox="1"/>
      </xdr:nvSpPr>
      <xdr:spPr>
        <a:xfrm>
          <a:off x="5041900" y="1396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372,305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38009</xdr:rowOff>
    </xdr:from>
    <xdr:to>
      <xdr:col>6</xdr:col>
      <xdr:colOff>50800</xdr:colOff>
      <xdr:row>82</xdr:row>
      <xdr:rowOff>139609</xdr:rowOff>
    </xdr:to>
    <xdr:sp macro="" textlink="">
      <xdr:nvSpPr>
        <xdr:cNvPr id="217" name="円/楕円 216"/>
        <xdr:cNvSpPr/>
      </xdr:nvSpPr>
      <xdr:spPr>
        <a:xfrm>
          <a:off x="4064000" y="140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149786</xdr:rowOff>
    </xdr:from>
    <xdr:ext cx="736600" cy="259045"/>
    <xdr:sp macro="" textlink="">
      <xdr:nvSpPr>
        <xdr:cNvPr id="218" name="テキスト ボックス 217"/>
        <xdr:cNvSpPr txBox="1"/>
      </xdr:nvSpPr>
      <xdr:spPr>
        <a:xfrm>
          <a:off x="3733800" y="1386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352,025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14793</xdr:rowOff>
    </xdr:from>
    <xdr:to>
      <xdr:col>4</xdr:col>
      <xdr:colOff>533400</xdr:colOff>
      <xdr:row>82</xdr:row>
      <xdr:rowOff>116393</xdr:rowOff>
    </xdr:to>
    <xdr:sp macro="" textlink="">
      <xdr:nvSpPr>
        <xdr:cNvPr id="219" name="円/楕円 218"/>
        <xdr:cNvSpPr/>
      </xdr:nvSpPr>
      <xdr:spPr>
        <a:xfrm>
          <a:off x="3175000" y="1407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126570</xdr:rowOff>
    </xdr:from>
    <xdr:ext cx="762000" cy="259045"/>
    <xdr:sp macro="" textlink="">
      <xdr:nvSpPr>
        <xdr:cNvPr id="220" name="テキスト ボックス 219"/>
        <xdr:cNvSpPr txBox="1"/>
      </xdr:nvSpPr>
      <xdr:spPr>
        <a:xfrm>
          <a:off x="2844800" y="1384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331,822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168849</xdr:rowOff>
    </xdr:from>
    <xdr:to>
      <xdr:col>3</xdr:col>
      <xdr:colOff>330200</xdr:colOff>
      <xdr:row>82</xdr:row>
      <xdr:rowOff>98999</xdr:rowOff>
    </xdr:to>
    <xdr:sp macro="" textlink="">
      <xdr:nvSpPr>
        <xdr:cNvPr id="221" name="円/楕円 220"/>
        <xdr:cNvSpPr/>
      </xdr:nvSpPr>
      <xdr:spPr>
        <a:xfrm>
          <a:off x="2286000" y="1405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109176</xdr:rowOff>
    </xdr:from>
    <xdr:ext cx="762000" cy="259045"/>
    <xdr:sp macro="" textlink="">
      <xdr:nvSpPr>
        <xdr:cNvPr id="222" name="テキスト ボックス 221"/>
        <xdr:cNvSpPr txBox="1"/>
      </xdr:nvSpPr>
      <xdr:spPr>
        <a:xfrm>
          <a:off x="1955800" y="1382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316,684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162309</xdr:rowOff>
    </xdr:from>
    <xdr:to>
      <xdr:col>2</xdr:col>
      <xdr:colOff>127000</xdr:colOff>
      <xdr:row>82</xdr:row>
      <xdr:rowOff>92459</xdr:rowOff>
    </xdr:to>
    <xdr:sp macro="" textlink="">
      <xdr:nvSpPr>
        <xdr:cNvPr id="223" name="円/楕円 222"/>
        <xdr:cNvSpPr/>
      </xdr:nvSpPr>
      <xdr:spPr>
        <a:xfrm>
          <a:off x="1397000" y="140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102636</xdr:rowOff>
    </xdr:from>
    <xdr:ext cx="762000" cy="259045"/>
    <xdr:sp macro="" textlink="">
      <xdr:nvSpPr>
        <xdr:cNvPr id="224" name="テキスト ボックス 223"/>
        <xdr:cNvSpPr txBox="1"/>
      </xdr:nvSpPr>
      <xdr:spPr>
        <a:xfrm>
          <a:off x="1066800" y="1381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310,992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126/147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類似団体を上回っており、適正化を図っていく。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166582</xdr:rowOff>
    </xdr:from>
    <xdr:to>
      <xdr:col>24</xdr:col>
      <xdr:colOff>558800</xdr:colOff>
      <xdr:row>87</xdr:row>
      <xdr:rowOff>143298</xdr:rowOff>
    </xdr:to>
    <xdr:cxnSp macro="">
      <xdr:nvCxnSpPr>
        <xdr:cNvPr id="253" name="直線コネクタ 252"/>
        <xdr:cNvCxnSpPr/>
      </xdr:nvCxnSpPr>
      <xdr:spPr>
        <a:xfrm flipV="1">
          <a:off x="17018000" y="14054032"/>
          <a:ext cx="0" cy="10054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115375</xdr:rowOff>
    </xdr:from>
    <xdr:ext cx="762000" cy="259045"/>
    <xdr:sp macro="" textlink="">
      <xdr:nvSpPr>
        <xdr:cNvPr id="254" name="給与水準   （国との比較）最小値テキスト"/>
        <xdr:cNvSpPr txBox="1"/>
      </xdr:nvSpPr>
      <xdr:spPr>
        <a:xfrm>
          <a:off x="17106900" y="1503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143298</xdr:rowOff>
    </xdr:from>
    <xdr:to>
      <xdr:col>24</xdr:col>
      <xdr:colOff>647700</xdr:colOff>
      <xdr:row>87</xdr:row>
      <xdr:rowOff>143298</xdr:rowOff>
    </xdr:to>
    <xdr:cxnSp macro="">
      <xdr:nvCxnSpPr>
        <xdr:cNvPr id="255" name="直線コネクタ 254"/>
        <xdr:cNvCxnSpPr/>
      </xdr:nvCxnSpPr>
      <xdr:spPr>
        <a:xfrm>
          <a:off x="16929100" y="1505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81509</xdr:rowOff>
    </xdr:from>
    <xdr:ext cx="762000" cy="259045"/>
    <xdr:sp macro="" textlink="">
      <xdr:nvSpPr>
        <xdr:cNvPr id="256" name="給与水準   （国との比較）最大値テキスト"/>
        <xdr:cNvSpPr txBox="1"/>
      </xdr:nvSpPr>
      <xdr:spPr>
        <a:xfrm>
          <a:off x="17106900" y="1379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81</xdr:row>
      <xdr:rowOff>166582</xdr:rowOff>
    </xdr:from>
    <xdr:to>
      <xdr:col>24</xdr:col>
      <xdr:colOff>647700</xdr:colOff>
      <xdr:row>81</xdr:row>
      <xdr:rowOff>166582</xdr:rowOff>
    </xdr:to>
    <xdr:cxnSp macro="">
      <xdr:nvCxnSpPr>
        <xdr:cNvPr id="257" name="直線コネクタ 256"/>
        <xdr:cNvCxnSpPr/>
      </xdr:nvCxnSpPr>
      <xdr:spPr>
        <a:xfrm>
          <a:off x="16929100" y="140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10584</xdr:rowOff>
    </xdr:from>
    <xdr:to>
      <xdr:col>24</xdr:col>
      <xdr:colOff>558800</xdr:colOff>
      <xdr:row>87</xdr:row>
      <xdr:rowOff>34713</xdr:rowOff>
    </xdr:to>
    <xdr:cxnSp macro="">
      <xdr:nvCxnSpPr>
        <xdr:cNvPr id="258" name="直線コネクタ 257"/>
        <xdr:cNvCxnSpPr/>
      </xdr:nvCxnSpPr>
      <xdr:spPr>
        <a:xfrm>
          <a:off x="16179800" y="1492673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43197</xdr:rowOff>
    </xdr:from>
    <xdr:ext cx="762000" cy="259045"/>
    <xdr:sp macro="" textlink="">
      <xdr:nvSpPr>
        <xdr:cNvPr id="259"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0" name="フローチャート : 判断 259"/>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10584</xdr:rowOff>
    </xdr:from>
    <xdr:to>
      <xdr:col>23</xdr:col>
      <xdr:colOff>406400</xdr:colOff>
      <xdr:row>87</xdr:row>
      <xdr:rowOff>42757</xdr:rowOff>
    </xdr:to>
    <xdr:cxnSp macro="">
      <xdr:nvCxnSpPr>
        <xdr:cNvPr id="261" name="直線コネクタ 260"/>
        <xdr:cNvCxnSpPr/>
      </xdr:nvCxnSpPr>
      <xdr:spPr>
        <a:xfrm flipV="1">
          <a:off x="15290800" y="149267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10584</xdr:rowOff>
    </xdr:from>
    <xdr:to>
      <xdr:col>23</xdr:col>
      <xdr:colOff>457200</xdr:colOff>
      <xdr:row>86</xdr:row>
      <xdr:rowOff>112184</xdr:rowOff>
    </xdr:to>
    <xdr:sp macro="" textlink="">
      <xdr:nvSpPr>
        <xdr:cNvPr id="262" name="フローチャート : 判断 261"/>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122361</xdr:rowOff>
    </xdr:from>
    <xdr:ext cx="736600" cy="259045"/>
    <xdr:sp macro="" textlink="">
      <xdr:nvSpPr>
        <xdr:cNvPr id="263" name="テキスト ボックス 262"/>
        <xdr:cNvSpPr txBox="1"/>
      </xdr:nvSpPr>
      <xdr:spPr>
        <a:xfrm>
          <a:off x="15798800" y="14524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89</xdr:row>
      <xdr:rowOff>29634</xdr:rowOff>
    </xdr:to>
    <xdr:cxnSp macro="">
      <xdr:nvCxnSpPr>
        <xdr:cNvPr id="264" name="直線コネクタ 263"/>
        <xdr:cNvCxnSpPr/>
      </xdr:nvCxnSpPr>
      <xdr:spPr>
        <a:xfrm flipV="1">
          <a:off x="14401800" y="1495890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165946</xdr:rowOff>
    </xdr:from>
    <xdr:to>
      <xdr:col>22</xdr:col>
      <xdr:colOff>254000</xdr:colOff>
      <xdr:row>86</xdr:row>
      <xdr:rowOff>96096</xdr:rowOff>
    </xdr:to>
    <xdr:sp macro="" textlink="">
      <xdr:nvSpPr>
        <xdr:cNvPr id="265" name="フローチャート : 判断 264"/>
        <xdr:cNvSpPr/>
      </xdr:nvSpPr>
      <xdr:spPr>
        <a:xfrm>
          <a:off x="15240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106273</xdr:rowOff>
    </xdr:from>
    <xdr:ext cx="762000" cy="259045"/>
    <xdr:sp macro="" textlink="">
      <xdr:nvSpPr>
        <xdr:cNvPr id="266" name="テキスト ボックス 265"/>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1482</xdr:rowOff>
    </xdr:from>
    <xdr:to>
      <xdr:col>21</xdr:col>
      <xdr:colOff>0</xdr:colOff>
      <xdr:row>89</xdr:row>
      <xdr:rowOff>29634</xdr:rowOff>
    </xdr:to>
    <xdr:cxnSp macro="">
      <xdr:nvCxnSpPr>
        <xdr:cNvPr id="267" name="直線コネクタ 266"/>
        <xdr:cNvCxnSpPr/>
      </xdr:nvCxnSpPr>
      <xdr:spPr>
        <a:xfrm>
          <a:off x="13512800" y="1526053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132714</xdr:rowOff>
    </xdr:from>
    <xdr:to>
      <xdr:col>21</xdr:col>
      <xdr:colOff>50800</xdr:colOff>
      <xdr:row>88</xdr:row>
      <xdr:rowOff>62864</xdr:rowOff>
    </xdr:to>
    <xdr:sp macro="" textlink="">
      <xdr:nvSpPr>
        <xdr:cNvPr id="268" name="フローチャート : 判断 267"/>
        <xdr:cNvSpPr/>
      </xdr:nvSpPr>
      <xdr:spPr>
        <a:xfrm>
          <a:off x="14351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73041</xdr:rowOff>
    </xdr:from>
    <xdr:ext cx="762000" cy="259045"/>
    <xdr:sp macro="" textlink="">
      <xdr:nvSpPr>
        <xdr:cNvPr id="269" name="テキスト ボックス 268"/>
        <xdr:cNvSpPr txBox="1"/>
      </xdr:nvSpPr>
      <xdr:spPr>
        <a:xfrm>
          <a:off x="14020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124671</xdr:rowOff>
    </xdr:from>
    <xdr:to>
      <xdr:col>19</xdr:col>
      <xdr:colOff>533400</xdr:colOff>
      <xdr:row>88</xdr:row>
      <xdr:rowOff>54821</xdr:rowOff>
    </xdr:to>
    <xdr:sp macro="" textlink="">
      <xdr:nvSpPr>
        <xdr:cNvPr id="270" name="フローチャート : 判断 269"/>
        <xdr:cNvSpPr/>
      </xdr:nvSpPr>
      <xdr:spPr>
        <a:xfrm>
          <a:off x="13462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64998</xdr:rowOff>
    </xdr:from>
    <xdr:ext cx="762000" cy="259045"/>
    <xdr:sp macro="" textlink="">
      <xdr:nvSpPr>
        <xdr:cNvPr id="271" name="テキスト ボックス 270"/>
        <xdr:cNvSpPr txBox="1"/>
      </xdr:nvSpPr>
      <xdr:spPr>
        <a:xfrm>
          <a:off x="13131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155363</xdr:rowOff>
    </xdr:from>
    <xdr:to>
      <xdr:col>24</xdr:col>
      <xdr:colOff>609600</xdr:colOff>
      <xdr:row>87</xdr:row>
      <xdr:rowOff>85513</xdr:rowOff>
    </xdr:to>
    <xdr:sp macro="" textlink="">
      <xdr:nvSpPr>
        <xdr:cNvPr id="277" name="円/楕円 276"/>
        <xdr:cNvSpPr/>
      </xdr:nvSpPr>
      <xdr:spPr>
        <a:xfrm>
          <a:off x="169672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51240</xdr:rowOff>
    </xdr:from>
    <xdr:ext cx="762000" cy="259045"/>
    <xdr:sp macro="" textlink="">
      <xdr:nvSpPr>
        <xdr:cNvPr id="278" name="給与水準   （国との比較）該当値テキスト"/>
        <xdr:cNvSpPr txBox="1"/>
      </xdr:nvSpPr>
      <xdr:spPr>
        <a:xfrm>
          <a:off x="17106900" y="147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131234</xdr:rowOff>
    </xdr:from>
    <xdr:to>
      <xdr:col>23</xdr:col>
      <xdr:colOff>457200</xdr:colOff>
      <xdr:row>87</xdr:row>
      <xdr:rowOff>61384</xdr:rowOff>
    </xdr:to>
    <xdr:sp macro="" textlink="">
      <xdr:nvSpPr>
        <xdr:cNvPr id="279" name="円/楕円 278"/>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46161</xdr:rowOff>
    </xdr:from>
    <xdr:ext cx="736600" cy="259045"/>
    <xdr:sp macro="" textlink="">
      <xdr:nvSpPr>
        <xdr:cNvPr id="280" name="テキスト ボックス 279"/>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81" name="円/楕円 280"/>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78334</xdr:rowOff>
    </xdr:from>
    <xdr:ext cx="762000" cy="259045"/>
    <xdr:sp macro="" textlink="">
      <xdr:nvSpPr>
        <xdr:cNvPr id="282" name="テキスト ボックス 281"/>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83" name="円/楕円 282"/>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4" name="テキスト ボックス 283"/>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122132</xdr:rowOff>
    </xdr:from>
    <xdr:to>
      <xdr:col>19</xdr:col>
      <xdr:colOff>533400</xdr:colOff>
      <xdr:row>89</xdr:row>
      <xdr:rowOff>52282</xdr:rowOff>
    </xdr:to>
    <xdr:sp macro="" textlink="">
      <xdr:nvSpPr>
        <xdr:cNvPr id="285" name="円/楕円 284"/>
        <xdr:cNvSpPr/>
      </xdr:nvSpPr>
      <xdr:spPr>
        <a:xfrm>
          <a:off x="13462000" y="152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37059</xdr:rowOff>
    </xdr:from>
    <xdr:ext cx="762000" cy="259045"/>
    <xdr:sp macro="" textlink="">
      <xdr:nvSpPr>
        <xdr:cNvPr id="286" name="テキスト ボックス 285"/>
        <xdr:cNvSpPr txBox="1"/>
      </xdr:nvSpPr>
      <xdr:spPr>
        <a:xfrm>
          <a:off x="13131800" y="1529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68/147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住民サービスを低下させることなく、バランスを考慮しながら適正な定員の管理を進めていく。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4407</xdr:rowOff>
    </xdr:from>
    <xdr:to>
      <xdr:col>24</xdr:col>
      <xdr:colOff>558800</xdr:colOff>
      <xdr:row>67</xdr:row>
      <xdr:rowOff>85319</xdr:rowOff>
    </xdr:to>
    <xdr:cxnSp macro="">
      <xdr:nvCxnSpPr>
        <xdr:cNvPr id="313" name="直線コネクタ 312"/>
        <xdr:cNvCxnSpPr/>
      </xdr:nvCxnSpPr>
      <xdr:spPr>
        <a:xfrm flipV="1">
          <a:off x="17018000" y="10291407"/>
          <a:ext cx="0" cy="1281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57396</xdr:rowOff>
    </xdr:from>
    <xdr:ext cx="762000" cy="259045"/>
    <xdr:sp macro="" textlink="">
      <xdr:nvSpPr>
        <xdr:cNvPr id="314" name="定員管理の状況最小値テキスト"/>
        <xdr:cNvSpPr txBox="1"/>
      </xdr:nvSpPr>
      <xdr:spPr>
        <a:xfrm>
          <a:off x="17106900" y="1154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62.22</a:t>
          </a:r>
          <a:endParaRPr kumimoji="1" lang="ja-JP" altLang="en-US" sz="1000" b="1">
            <a:latin typeface="ＭＳ Ｐゴシック"/>
          </a:endParaRPr>
        </a:p>
      </xdr:txBody>
    </xdr:sp>
    <xdr:clientData/>
  </xdr:oneCellAnchor>
  <xdr:twoCellAnchor>
    <xdr:from>
      <xdr:col>24</xdr:col>
      <xdr:colOff>469900</xdr:colOff>
      <xdr:row>67</xdr:row>
      <xdr:rowOff>85319</xdr:rowOff>
    </xdr:from>
    <xdr:to>
      <xdr:col>24</xdr:col>
      <xdr:colOff>647700</xdr:colOff>
      <xdr:row>67</xdr:row>
      <xdr:rowOff>85319</xdr:rowOff>
    </xdr:to>
    <xdr:cxnSp macro="">
      <xdr:nvCxnSpPr>
        <xdr:cNvPr id="315" name="直線コネクタ 314"/>
        <xdr:cNvCxnSpPr/>
      </xdr:nvCxnSpPr>
      <xdr:spPr>
        <a:xfrm>
          <a:off x="16929100" y="11572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90784</xdr:rowOff>
    </xdr:from>
    <xdr:ext cx="762000" cy="259045"/>
    <xdr:sp macro="" textlink="">
      <xdr:nvSpPr>
        <xdr:cNvPr id="316" name="定員管理の状況最大値テキスト"/>
        <xdr:cNvSpPr txBox="1"/>
      </xdr:nvSpPr>
      <xdr:spPr>
        <a:xfrm>
          <a:off x="17106900" y="100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60</xdr:row>
      <xdr:rowOff>4407</xdr:rowOff>
    </xdr:from>
    <xdr:to>
      <xdr:col>24</xdr:col>
      <xdr:colOff>647700</xdr:colOff>
      <xdr:row>60</xdr:row>
      <xdr:rowOff>4407</xdr:rowOff>
    </xdr:to>
    <xdr:cxnSp macro="">
      <xdr:nvCxnSpPr>
        <xdr:cNvPr id="317" name="直線コネクタ 316"/>
        <xdr:cNvCxnSpPr/>
      </xdr:nvCxnSpPr>
      <xdr:spPr>
        <a:xfrm>
          <a:off x="16929100" y="1029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115036</xdr:rowOff>
    </xdr:from>
    <xdr:to>
      <xdr:col>24</xdr:col>
      <xdr:colOff>558800</xdr:colOff>
      <xdr:row>61</xdr:row>
      <xdr:rowOff>121310</xdr:rowOff>
    </xdr:to>
    <xdr:cxnSp macro="">
      <xdr:nvCxnSpPr>
        <xdr:cNvPr id="318" name="直線コネクタ 317"/>
        <xdr:cNvCxnSpPr/>
      </xdr:nvCxnSpPr>
      <xdr:spPr>
        <a:xfrm>
          <a:off x="16179800" y="10573486"/>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45724</xdr:rowOff>
    </xdr:from>
    <xdr:ext cx="762000" cy="259045"/>
    <xdr:sp macro="" textlink="">
      <xdr:nvSpPr>
        <xdr:cNvPr id="319" name="定員管理の状況平均値テキスト"/>
        <xdr:cNvSpPr txBox="1"/>
      </xdr:nvSpPr>
      <xdr:spPr>
        <a:xfrm>
          <a:off x="17106900" y="10504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73647</xdr:rowOff>
    </xdr:from>
    <xdr:to>
      <xdr:col>24</xdr:col>
      <xdr:colOff>609600</xdr:colOff>
      <xdr:row>62</xdr:row>
      <xdr:rowOff>3797</xdr:rowOff>
    </xdr:to>
    <xdr:sp macro="" textlink="">
      <xdr:nvSpPr>
        <xdr:cNvPr id="320" name="フローチャート : 判断 319"/>
        <xdr:cNvSpPr/>
      </xdr:nvSpPr>
      <xdr:spPr>
        <a:xfrm>
          <a:off x="169672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73775</xdr:rowOff>
    </xdr:from>
    <xdr:to>
      <xdr:col>23</xdr:col>
      <xdr:colOff>406400</xdr:colOff>
      <xdr:row>61</xdr:row>
      <xdr:rowOff>115036</xdr:rowOff>
    </xdr:to>
    <xdr:cxnSp macro="">
      <xdr:nvCxnSpPr>
        <xdr:cNvPr id="321" name="直線コネクタ 320"/>
        <xdr:cNvCxnSpPr/>
      </xdr:nvCxnSpPr>
      <xdr:spPr>
        <a:xfrm>
          <a:off x="15290800" y="10532225"/>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70993</xdr:rowOff>
    </xdr:from>
    <xdr:to>
      <xdr:col>23</xdr:col>
      <xdr:colOff>457200</xdr:colOff>
      <xdr:row>62</xdr:row>
      <xdr:rowOff>1143</xdr:rowOff>
    </xdr:to>
    <xdr:sp macro="" textlink="">
      <xdr:nvSpPr>
        <xdr:cNvPr id="322" name="フローチャート : 判断 321"/>
        <xdr:cNvSpPr/>
      </xdr:nvSpPr>
      <xdr:spPr>
        <a:xfrm>
          <a:off x="16129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157370</xdr:rowOff>
    </xdr:from>
    <xdr:ext cx="736600" cy="259045"/>
    <xdr:sp macro="" textlink="">
      <xdr:nvSpPr>
        <xdr:cNvPr id="323" name="テキスト ボックス 322"/>
        <xdr:cNvSpPr txBox="1"/>
      </xdr:nvSpPr>
      <xdr:spPr>
        <a:xfrm>
          <a:off x="15798800" y="1061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66777</xdr:rowOff>
    </xdr:from>
    <xdr:to>
      <xdr:col>22</xdr:col>
      <xdr:colOff>203200</xdr:colOff>
      <xdr:row>61</xdr:row>
      <xdr:rowOff>73775</xdr:rowOff>
    </xdr:to>
    <xdr:cxnSp macro="">
      <xdr:nvCxnSpPr>
        <xdr:cNvPr id="324" name="直線コネクタ 323"/>
        <xdr:cNvCxnSpPr/>
      </xdr:nvCxnSpPr>
      <xdr:spPr>
        <a:xfrm>
          <a:off x="14401800" y="10525227"/>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59169</xdr:rowOff>
    </xdr:from>
    <xdr:to>
      <xdr:col>22</xdr:col>
      <xdr:colOff>254000</xdr:colOff>
      <xdr:row>61</xdr:row>
      <xdr:rowOff>160769</xdr:rowOff>
    </xdr:to>
    <xdr:sp macro="" textlink="">
      <xdr:nvSpPr>
        <xdr:cNvPr id="325" name="フローチャート : 判断 324"/>
        <xdr:cNvSpPr/>
      </xdr:nvSpPr>
      <xdr:spPr>
        <a:xfrm>
          <a:off x="15240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145546</xdr:rowOff>
    </xdr:from>
    <xdr:ext cx="762000" cy="259045"/>
    <xdr:sp macro="" textlink="">
      <xdr:nvSpPr>
        <xdr:cNvPr id="326" name="テキスト ボックス 325"/>
        <xdr:cNvSpPr txBox="1"/>
      </xdr:nvSpPr>
      <xdr:spPr>
        <a:xfrm>
          <a:off x="14909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39268</xdr:rowOff>
    </xdr:from>
    <xdr:to>
      <xdr:col>21</xdr:col>
      <xdr:colOff>0</xdr:colOff>
      <xdr:row>61</xdr:row>
      <xdr:rowOff>66777</xdr:rowOff>
    </xdr:to>
    <xdr:cxnSp macro="">
      <xdr:nvCxnSpPr>
        <xdr:cNvPr id="327" name="直線コネクタ 326"/>
        <xdr:cNvCxnSpPr/>
      </xdr:nvCxnSpPr>
      <xdr:spPr>
        <a:xfrm>
          <a:off x="13512800" y="10497718"/>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42761</xdr:rowOff>
    </xdr:from>
    <xdr:to>
      <xdr:col>21</xdr:col>
      <xdr:colOff>50800</xdr:colOff>
      <xdr:row>61</xdr:row>
      <xdr:rowOff>144361</xdr:rowOff>
    </xdr:to>
    <xdr:sp macro="" textlink="">
      <xdr:nvSpPr>
        <xdr:cNvPr id="328" name="フローチャート : 判断 327"/>
        <xdr:cNvSpPr/>
      </xdr:nvSpPr>
      <xdr:spPr>
        <a:xfrm>
          <a:off x="14351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129138</xdr:rowOff>
    </xdr:from>
    <xdr:ext cx="762000" cy="259045"/>
    <xdr:sp macro="" textlink="">
      <xdr:nvSpPr>
        <xdr:cNvPr id="329" name="テキスト ボックス 328"/>
        <xdr:cNvSpPr txBox="1"/>
      </xdr:nvSpPr>
      <xdr:spPr>
        <a:xfrm>
          <a:off x="14020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36005</xdr:rowOff>
    </xdr:from>
    <xdr:to>
      <xdr:col>19</xdr:col>
      <xdr:colOff>533400</xdr:colOff>
      <xdr:row>61</xdr:row>
      <xdr:rowOff>137605</xdr:rowOff>
    </xdr:to>
    <xdr:sp macro="" textlink="">
      <xdr:nvSpPr>
        <xdr:cNvPr id="330" name="フローチャート : 判断 329"/>
        <xdr:cNvSpPr/>
      </xdr:nvSpPr>
      <xdr:spPr>
        <a:xfrm>
          <a:off x="13462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122382</xdr:rowOff>
    </xdr:from>
    <xdr:ext cx="762000" cy="259045"/>
    <xdr:sp macro="" textlink="">
      <xdr:nvSpPr>
        <xdr:cNvPr id="331" name="テキスト ボックス 330"/>
        <xdr:cNvSpPr txBox="1"/>
      </xdr:nvSpPr>
      <xdr:spPr>
        <a:xfrm>
          <a:off x="13131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70510</xdr:rowOff>
    </xdr:from>
    <xdr:to>
      <xdr:col>24</xdr:col>
      <xdr:colOff>609600</xdr:colOff>
      <xdr:row>62</xdr:row>
      <xdr:rowOff>660</xdr:rowOff>
    </xdr:to>
    <xdr:sp macro="" textlink="">
      <xdr:nvSpPr>
        <xdr:cNvPr id="337" name="円/楕円 336"/>
        <xdr:cNvSpPr/>
      </xdr:nvSpPr>
      <xdr:spPr>
        <a:xfrm>
          <a:off x="16967200" y="105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87037</xdr:rowOff>
    </xdr:from>
    <xdr:ext cx="762000" cy="259045"/>
    <xdr:sp macro="" textlink="">
      <xdr:nvSpPr>
        <xdr:cNvPr id="338" name="定員管理の状況該当値テキスト"/>
        <xdr:cNvSpPr txBox="1"/>
      </xdr:nvSpPr>
      <xdr:spPr>
        <a:xfrm>
          <a:off x="17106900" y="103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64236</xdr:rowOff>
    </xdr:from>
    <xdr:to>
      <xdr:col>23</xdr:col>
      <xdr:colOff>457200</xdr:colOff>
      <xdr:row>61</xdr:row>
      <xdr:rowOff>165836</xdr:rowOff>
    </xdr:to>
    <xdr:sp macro="" textlink="">
      <xdr:nvSpPr>
        <xdr:cNvPr id="339" name="円/楕円 338"/>
        <xdr:cNvSpPr/>
      </xdr:nvSpPr>
      <xdr:spPr>
        <a:xfrm>
          <a:off x="16129000" y="105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4563</xdr:rowOff>
    </xdr:from>
    <xdr:ext cx="736600" cy="259045"/>
    <xdr:sp macro="" textlink="">
      <xdr:nvSpPr>
        <xdr:cNvPr id="340" name="テキスト ボックス 339"/>
        <xdr:cNvSpPr txBox="1"/>
      </xdr:nvSpPr>
      <xdr:spPr>
        <a:xfrm>
          <a:off x="15798800" y="1029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22975</xdr:rowOff>
    </xdr:from>
    <xdr:to>
      <xdr:col>22</xdr:col>
      <xdr:colOff>254000</xdr:colOff>
      <xdr:row>61</xdr:row>
      <xdr:rowOff>124575</xdr:rowOff>
    </xdr:to>
    <xdr:sp macro="" textlink="">
      <xdr:nvSpPr>
        <xdr:cNvPr id="341" name="円/楕円 340"/>
        <xdr:cNvSpPr/>
      </xdr:nvSpPr>
      <xdr:spPr>
        <a:xfrm>
          <a:off x="15240000" y="10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134752</xdr:rowOff>
    </xdr:from>
    <xdr:ext cx="762000" cy="259045"/>
    <xdr:sp macro="" textlink="">
      <xdr:nvSpPr>
        <xdr:cNvPr id="342" name="テキスト ボックス 341"/>
        <xdr:cNvSpPr txBox="1"/>
      </xdr:nvSpPr>
      <xdr:spPr>
        <a:xfrm>
          <a:off x="14909800" y="10250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15977</xdr:rowOff>
    </xdr:from>
    <xdr:to>
      <xdr:col>21</xdr:col>
      <xdr:colOff>50800</xdr:colOff>
      <xdr:row>61</xdr:row>
      <xdr:rowOff>117577</xdr:rowOff>
    </xdr:to>
    <xdr:sp macro="" textlink="">
      <xdr:nvSpPr>
        <xdr:cNvPr id="343" name="円/楕円 342"/>
        <xdr:cNvSpPr/>
      </xdr:nvSpPr>
      <xdr:spPr>
        <a:xfrm>
          <a:off x="14351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127754</xdr:rowOff>
    </xdr:from>
    <xdr:ext cx="762000" cy="259045"/>
    <xdr:sp macro="" textlink="">
      <xdr:nvSpPr>
        <xdr:cNvPr id="344" name="テキスト ボックス 343"/>
        <xdr:cNvSpPr txBox="1"/>
      </xdr:nvSpPr>
      <xdr:spPr>
        <a:xfrm>
          <a:off x="14020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159918</xdr:rowOff>
    </xdr:from>
    <xdr:to>
      <xdr:col>19</xdr:col>
      <xdr:colOff>533400</xdr:colOff>
      <xdr:row>61</xdr:row>
      <xdr:rowOff>90068</xdr:rowOff>
    </xdr:to>
    <xdr:sp macro="" textlink="">
      <xdr:nvSpPr>
        <xdr:cNvPr id="345" name="円/楕円 344"/>
        <xdr:cNvSpPr/>
      </xdr:nvSpPr>
      <xdr:spPr>
        <a:xfrm>
          <a:off x="13462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100245</xdr:rowOff>
    </xdr:from>
    <xdr:ext cx="762000" cy="259045"/>
    <xdr:sp macro="" textlink="">
      <xdr:nvSpPr>
        <xdr:cNvPr id="346" name="テキスト ボックス 345"/>
        <xdr:cNvSpPr txBox="1"/>
      </xdr:nvSpPr>
      <xdr:spPr>
        <a:xfrm>
          <a:off x="13131800" y="1021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起債償還が進んでいることから、類似団体平均を下回っている。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今後も交付税補てん率の高い有利な起債を選択し、借入と償還のバランスを見ながら、この水準を維持できるよう健全な財政運営に努める。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81534</xdr:rowOff>
    </xdr:from>
    <xdr:to>
      <xdr:col>24</xdr:col>
      <xdr:colOff>558800</xdr:colOff>
      <xdr:row>44</xdr:row>
      <xdr:rowOff>73406</xdr:rowOff>
    </xdr:to>
    <xdr:cxnSp macro="">
      <xdr:nvCxnSpPr>
        <xdr:cNvPr id="372" name="直線コネクタ 371"/>
        <xdr:cNvCxnSpPr/>
      </xdr:nvCxnSpPr>
      <xdr:spPr>
        <a:xfrm flipV="1">
          <a:off x="17018000" y="6425184"/>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167911</xdr:rowOff>
    </xdr:from>
    <xdr:ext cx="762000" cy="259045"/>
    <xdr:sp macro="" textlink="">
      <xdr:nvSpPr>
        <xdr:cNvPr id="375" name="公債費負担の状況最大値テキスト"/>
        <xdr:cNvSpPr txBox="1"/>
      </xdr:nvSpPr>
      <xdr:spPr>
        <a:xfrm>
          <a:off x="17106900" y="61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24</xdr:col>
      <xdr:colOff>469900</xdr:colOff>
      <xdr:row>37</xdr:row>
      <xdr:rowOff>81534</xdr:rowOff>
    </xdr:from>
    <xdr:to>
      <xdr:col>24</xdr:col>
      <xdr:colOff>647700</xdr:colOff>
      <xdr:row>37</xdr:row>
      <xdr:rowOff>81534</xdr:rowOff>
    </xdr:to>
    <xdr:cxnSp macro="">
      <xdr:nvCxnSpPr>
        <xdr:cNvPr id="376" name="直線コネクタ 375"/>
        <xdr:cNvCxnSpPr/>
      </xdr:nvCxnSpPr>
      <xdr:spPr>
        <a:xfrm>
          <a:off x="16929100" y="642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115062</xdr:rowOff>
    </xdr:from>
    <xdr:to>
      <xdr:col>24</xdr:col>
      <xdr:colOff>558800</xdr:colOff>
      <xdr:row>39</xdr:row>
      <xdr:rowOff>129540</xdr:rowOff>
    </xdr:to>
    <xdr:cxnSp macro="">
      <xdr:nvCxnSpPr>
        <xdr:cNvPr id="377" name="直線コネクタ 376"/>
        <xdr:cNvCxnSpPr/>
      </xdr:nvCxnSpPr>
      <xdr:spPr>
        <a:xfrm>
          <a:off x="16179800" y="68016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11955</xdr:rowOff>
    </xdr:from>
    <xdr:ext cx="762000" cy="259045"/>
    <xdr:sp macro="" textlink="">
      <xdr:nvSpPr>
        <xdr:cNvPr id="378" name="公債費負担の状況平均値テキスト"/>
        <xdr:cNvSpPr txBox="1"/>
      </xdr:nvSpPr>
      <xdr:spPr>
        <a:xfrm>
          <a:off x="17106900" y="704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39878</xdr:rowOff>
    </xdr:from>
    <xdr:to>
      <xdr:col>24</xdr:col>
      <xdr:colOff>609600</xdr:colOff>
      <xdr:row>41</xdr:row>
      <xdr:rowOff>141478</xdr:rowOff>
    </xdr:to>
    <xdr:sp macro="" textlink="">
      <xdr:nvSpPr>
        <xdr:cNvPr id="379" name="フローチャート : 判断 378"/>
        <xdr:cNvSpPr/>
      </xdr:nvSpPr>
      <xdr:spPr>
        <a:xfrm>
          <a:off x="169672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115062</xdr:rowOff>
    </xdr:from>
    <xdr:to>
      <xdr:col>23</xdr:col>
      <xdr:colOff>406400</xdr:colOff>
      <xdr:row>39</xdr:row>
      <xdr:rowOff>163322</xdr:rowOff>
    </xdr:to>
    <xdr:cxnSp macro="">
      <xdr:nvCxnSpPr>
        <xdr:cNvPr id="380" name="直線コネクタ 379"/>
        <xdr:cNvCxnSpPr/>
      </xdr:nvCxnSpPr>
      <xdr:spPr>
        <a:xfrm flipV="1">
          <a:off x="15290800" y="68016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1" name="フローチャート : 判断 380"/>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2" name="テキスト ボックス 381"/>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163322</xdr:rowOff>
    </xdr:from>
    <xdr:to>
      <xdr:col>22</xdr:col>
      <xdr:colOff>203200</xdr:colOff>
      <xdr:row>40</xdr:row>
      <xdr:rowOff>93218</xdr:rowOff>
    </xdr:to>
    <xdr:cxnSp macro="">
      <xdr:nvCxnSpPr>
        <xdr:cNvPr id="383" name="直線コネクタ 382"/>
        <xdr:cNvCxnSpPr/>
      </xdr:nvCxnSpPr>
      <xdr:spPr>
        <a:xfrm flipV="1">
          <a:off x="14401800" y="684987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107442</xdr:rowOff>
    </xdr:from>
    <xdr:to>
      <xdr:col>22</xdr:col>
      <xdr:colOff>254000</xdr:colOff>
      <xdr:row>42</xdr:row>
      <xdr:rowOff>37592</xdr:rowOff>
    </xdr:to>
    <xdr:sp macro="" textlink="">
      <xdr:nvSpPr>
        <xdr:cNvPr id="384" name="フローチャート : 判断 383"/>
        <xdr:cNvSpPr/>
      </xdr:nvSpPr>
      <xdr:spPr>
        <a:xfrm>
          <a:off x="15240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22369</xdr:rowOff>
    </xdr:from>
    <xdr:ext cx="762000" cy="259045"/>
    <xdr:sp macro="" textlink="">
      <xdr:nvSpPr>
        <xdr:cNvPr id="385" name="テキスト ボックス 384"/>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93218</xdr:rowOff>
    </xdr:from>
    <xdr:to>
      <xdr:col>21</xdr:col>
      <xdr:colOff>0</xdr:colOff>
      <xdr:row>41</xdr:row>
      <xdr:rowOff>37592</xdr:rowOff>
    </xdr:to>
    <xdr:cxnSp macro="">
      <xdr:nvCxnSpPr>
        <xdr:cNvPr id="386" name="直線コネクタ 385"/>
        <xdr:cNvCxnSpPr/>
      </xdr:nvCxnSpPr>
      <xdr:spPr>
        <a:xfrm flipV="1">
          <a:off x="13512800" y="695121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150876</xdr:rowOff>
    </xdr:from>
    <xdr:to>
      <xdr:col>21</xdr:col>
      <xdr:colOff>50800</xdr:colOff>
      <xdr:row>42</xdr:row>
      <xdr:rowOff>81026</xdr:rowOff>
    </xdr:to>
    <xdr:sp macro="" textlink="">
      <xdr:nvSpPr>
        <xdr:cNvPr id="387" name="フローチャート : 判断 386"/>
        <xdr:cNvSpPr/>
      </xdr:nvSpPr>
      <xdr:spPr>
        <a:xfrm>
          <a:off x="14351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65803</xdr:rowOff>
    </xdr:from>
    <xdr:ext cx="762000" cy="259045"/>
    <xdr:sp macro="" textlink="">
      <xdr:nvSpPr>
        <xdr:cNvPr id="388" name="テキスト ボックス 387"/>
        <xdr:cNvSpPr txBox="1"/>
      </xdr:nvSpPr>
      <xdr:spPr>
        <a:xfrm>
          <a:off x="14020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89" name="フローチャート : 判断 388"/>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0" name="テキスト ボックス 389"/>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96" name="円/楕円 395"/>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95267</xdr:rowOff>
    </xdr:from>
    <xdr:ext cx="762000" cy="259045"/>
    <xdr:sp macro="" textlink="">
      <xdr:nvSpPr>
        <xdr:cNvPr id="397"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64262</xdr:rowOff>
    </xdr:from>
    <xdr:to>
      <xdr:col>23</xdr:col>
      <xdr:colOff>457200</xdr:colOff>
      <xdr:row>39</xdr:row>
      <xdr:rowOff>165862</xdr:rowOff>
    </xdr:to>
    <xdr:sp macro="" textlink="">
      <xdr:nvSpPr>
        <xdr:cNvPr id="398" name="円/楕円 397"/>
        <xdr:cNvSpPr/>
      </xdr:nvSpPr>
      <xdr:spPr>
        <a:xfrm>
          <a:off x="16129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4589</xdr:rowOff>
    </xdr:from>
    <xdr:ext cx="736600" cy="259045"/>
    <xdr:sp macro="" textlink="">
      <xdr:nvSpPr>
        <xdr:cNvPr id="399" name="テキスト ボックス 398"/>
        <xdr:cNvSpPr txBox="1"/>
      </xdr:nvSpPr>
      <xdr:spPr>
        <a:xfrm>
          <a:off x="15798800" y="651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112522</xdr:rowOff>
    </xdr:from>
    <xdr:to>
      <xdr:col>22</xdr:col>
      <xdr:colOff>254000</xdr:colOff>
      <xdr:row>40</xdr:row>
      <xdr:rowOff>42672</xdr:rowOff>
    </xdr:to>
    <xdr:sp macro="" textlink="">
      <xdr:nvSpPr>
        <xdr:cNvPr id="400" name="円/楕円 399"/>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52849</xdr:rowOff>
    </xdr:from>
    <xdr:ext cx="762000" cy="259045"/>
    <xdr:sp macro="" textlink="">
      <xdr:nvSpPr>
        <xdr:cNvPr id="401" name="テキスト ボックス 400"/>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42418</xdr:rowOff>
    </xdr:from>
    <xdr:to>
      <xdr:col>21</xdr:col>
      <xdr:colOff>50800</xdr:colOff>
      <xdr:row>40</xdr:row>
      <xdr:rowOff>144018</xdr:rowOff>
    </xdr:to>
    <xdr:sp macro="" textlink="">
      <xdr:nvSpPr>
        <xdr:cNvPr id="402" name="円/楕円 401"/>
        <xdr:cNvSpPr/>
      </xdr:nvSpPr>
      <xdr:spPr>
        <a:xfrm>
          <a:off x="14351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154195</xdr:rowOff>
    </xdr:from>
    <xdr:ext cx="762000" cy="259045"/>
    <xdr:sp macro="" textlink="">
      <xdr:nvSpPr>
        <xdr:cNvPr id="403" name="テキスト ボックス 402"/>
        <xdr:cNvSpPr txBox="1"/>
      </xdr:nvSpPr>
      <xdr:spPr>
        <a:xfrm>
          <a:off x="14020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158242</xdr:rowOff>
    </xdr:from>
    <xdr:to>
      <xdr:col>19</xdr:col>
      <xdr:colOff>533400</xdr:colOff>
      <xdr:row>41</xdr:row>
      <xdr:rowOff>88392</xdr:rowOff>
    </xdr:to>
    <xdr:sp macro="" textlink="">
      <xdr:nvSpPr>
        <xdr:cNvPr id="404" name="円/楕円 403"/>
        <xdr:cNvSpPr/>
      </xdr:nvSpPr>
      <xdr:spPr>
        <a:xfrm>
          <a:off x="13462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98569</xdr:rowOff>
    </xdr:from>
    <xdr:ext cx="762000" cy="259045"/>
    <xdr:sp macro="" textlink="">
      <xdr:nvSpPr>
        <xdr:cNvPr id="405" name="テキスト ボックス 404"/>
        <xdr:cNvSpPr txBox="1"/>
      </xdr:nvSpPr>
      <xdr:spPr>
        <a:xfrm>
          <a:off x="13131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将来負担額より充当可能財源が多いため比率が算定されない。</a:t>
          </a:r>
          <a:endParaRPr lang="ja-JP" altLang="ja-JP" sz="1400">
            <a:effectLst/>
          </a:endParaRPr>
        </a:p>
        <a:p>
          <a:r>
            <a:rPr kumimoji="1" lang="ja-JP" altLang="ja-JP" sz="1100">
              <a:solidFill>
                <a:schemeClr val="dk1"/>
              </a:solidFill>
              <a:effectLst/>
              <a:latin typeface="+mn-lt"/>
              <a:ea typeface="+mn-ea"/>
              <a:cs typeface="+mn-cs"/>
            </a:rPr>
            <a:t>　今後もこの水準を維持し、健全な財政運営に努める。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59972</xdr:rowOff>
    </xdr:to>
    <xdr:cxnSp macro="">
      <xdr:nvCxnSpPr>
        <xdr:cNvPr id="434" name="直線コネクタ 433"/>
        <xdr:cNvCxnSpPr/>
      </xdr:nvCxnSpPr>
      <xdr:spPr>
        <a:xfrm flipV="1">
          <a:off x="17018000" y="237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32049</xdr:rowOff>
    </xdr:from>
    <xdr:ext cx="762000" cy="259045"/>
    <xdr:sp macro="" textlink="">
      <xdr:nvSpPr>
        <xdr:cNvPr id="435" name="将来負担の状況最小値テキスト"/>
        <xdr:cNvSpPr txBox="1"/>
      </xdr:nvSpPr>
      <xdr:spPr>
        <a:xfrm>
          <a:off x="17106900" y="38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109.0</a:t>
          </a:r>
          <a:endParaRPr kumimoji="1" lang="ja-JP" altLang="en-US" sz="1000" b="1">
            <a:latin typeface="ＭＳ Ｐゴシック"/>
          </a:endParaRPr>
        </a:p>
      </xdr:txBody>
    </xdr:sp>
    <xdr:clientData/>
  </xdr:oneCellAnchor>
  <xdr:twoCellAnchor>
    <xdr:from>
      <xdr:col>24</xdr:col>
      <xdr:colOff>469900</xdr:colOff>
      <xdr:row>22</xdr:row>
      <xdr:rowOff>59972</xdr:rowOff>
    </xdr:from>
    <xdr:to>
      <xdr:col>24</xdr:col>
      <xdr:colOff>647700</xdr:colOff>
      <xdr:row>22</xdr:row>
      <xdr:rowOff>59972</xdr:rowOff>
    </xdr:to>
    <xdr:cxnSp macro="">
      <xdr:nvCxnSpPr>
        <xdr:cNvPr id="436" name="直線コネクタ 435"/>
        <xdr:cNvCxnSpPr/>
      </xdr:nvCxnSpPr>
      <xdr:spPr>
        <a:xfrm>
          <a:off x="16929100" y="38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北海道和寒町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3,605
3,592
225.11
4,319,067
4,194,298
98,755
2,865,553
4,174,572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24/147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職員数の抑制により平均値を下回っている。</a:t>
          </a:r>
          <a:endParaRPr lang="ja-JP" altLang="ja-JP" sz="1400">
            <a:effectLst/>
          </a:endParaRPr>
        </a:p>
        <a:p>
          <a:r>
            <a:rPr kumimoji="1" lang="ja-JP" altLang="ja-JP" sz="1100">
              <a:solidFill>
                <a:schemeClr val="dk1"/>
              </a:solidFill>
              <a:effectLst/>
              <a:latin typeface="+mn-lt"/>
              <a:ea typeface="+mn-ea"/>
              <a:cs typeface="+mn-cs"/>
            </a:rPr>
            <a:t>　行政サービスの低下が無いようバランスを考慮しながら適正な定員管理を行っていく。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44704</xdr:rowOff>
    </xdr:from>
    <xdr:to>
      <xdr:col>7</xdr:col>
      <xdr:colOff>15875</xdr:colOff>
      <xdr:row>42</xdr:row>
      <xdr:rowOff>12700</xdr:rowOff>
    </xdr:to>
    <xdr:cxnSp macro="">
      <xdr:nvCxnSpPr>
        <xdr:cNvPr id="59" name="直線コネクタ 58"/>
        <xdr:cNvCxnSpPr/>
      </xdr:nvCxnSpPr>
      <xdr:spPr>
        <a:xfrm flipV="1">
          <a:off x="4826000" y="5874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34</xdr:row>
      <xdr:rowOff>44704</xdr:rowOff>
    </xdr:from>
    <xdr:to>
      <xdr:col>7</xdr:col>
      <xdr:colOff>104775</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152146</xdr:rowOff>
    </xdr:from>
    <xdr:to>
      <xdr:col>7</xdr:col>
      <xdr:colOff>15875</xdr:colOff>
      <xdr:row>35</xdr:row>
      <xdr:rowOff>152146</xdr:rowOff>
    </xdr:to>
    <xdr:cxnSp macro="">
      <xdr:nvCxnSpPr>
        <xdr:cNvPr id="64" name="直線コネクタ 63"/>
        <xdr:cNvCxnSpPr/>
      </xdr:nvCxnSpPr>
      <xdr:spPr>
        <a:xfrm>
          <a:off x="3987800" y="61528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75709</xdr:rowOff>
    </xdr:from>
    <xdr:ext cx="762000" cy="259045"/>
    <xdr:sp macro="" textlink="">
      <xdr:nvSpPr>
        <xdr:cNvPr id="65" name="人件費平均値テキスト"/>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66" name="フローチャート : 判断 65"/>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152146</xdr:rowOff>
    </xdr:from>
    <xdr:to>
      <xdr:col>5</xdr:col>
      <xdr:colOff>549275</xdr:colOff>
      <xdr:row>35</xdr:row>
      <xdr:rowOff>170434</xdr:rowOff>
    </xdr:to>
    <xdr:cxnSp macro="">
      <xdr:nvCxnSpPr>
        <xdr:cNvPr id="67" name="直線コネクタ 66"/>
        <xdr:cNvCxnSpPr/>
      </xdr:nvCxnSpPr>
      <xdr:spPr>
        <a:xfrm flipV="1">
          <a:off x="3098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110998</xdr:rowOff>
    </xdr:from>
    <xdr:to>
      <xdr:col>4</xdr:col>
      <xdr:colOff>346075</xdr:colOff>
      <xdr:row>35</xdr:row>
      <xdr:rowOff>170434</xdr:rowOff>
    </xdr:to>
    <xdr:cxnSp macro="">
      <xdr:nvCxnSpPr>
        <xdr:cNvPr id="70" name="直線コネクタ 69"/>
        <xdr:cNvCxnSpPr/>
      </xdr:nvCxnSpPr>
      <xdr:spPr>
        <a:xfrm>
          <a:off x="2209800" y="61117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80772</xdr:rowOff>
    </xdr:from>
    <xdr:to>
      <xdr:col>4</xdr:col>
      <xdr:colOff>396875</xdr:colOff>
      <xdr:row>37</xdr:row>
      <xdr:rowOff>10922</xdr:rowOff>
    </xdr:to>
    <xdr:sp macro="" textlink="">
      <xdr:nvSpPr>
        <xdr:cNvPr id="71" name="フローチャート :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110998</xdr:rowOff>
    </xdr:from>
    <xdr:to>
      <xdr:col>3</xdr:col>
      <xdr:colOff>142875</xdr:colOff>
      <xdr:row>35</xdr:row>
      <xdr:rowOff>143002</xdr:rowOff>
    </xdr:to>
    <xdr:cxnSp macro="">
      <xdr:nvCxnSpPr>
        <xdr:cNvPr id="73" name="直線コネクタ 72"/>
        <xdr:cNvCxnSpPr/>
      </xdr:nvCxnSpPr>
      <xdr:spPr>
        <a:xfrm flipV="1">
          <a:off x="1320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135636</xdr:rowOff>
    </xdr:from>
    <xdr:to>
      <xdr:col>1</xdr:col>
      <xdr:colOff>676275</xdr:colOff>
      <xdr:row>37</xdr:row>
      <xdr:rowOff>65786</xdr:rowOff>
    </xdr:to>
    <xdr:sp macro="" textlink="">
      <xdr:nvSpPr>
        <xdr:cNvPr id="76" name="フローチャート :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101346</xdr:rowOff>
    </xdr:from>
    <xdr:to>
      <xdr:col>7</xdr:col>
      <xdr:colOff>66675</xdr:colOff>
      <xdr:row>36</xdr:row>
      <xdr:rowOff>31496</xdr:rowOff>
    </xdr:to>
    <xdr:sp macro="" textlink="">
      <xdr:nvSpPr>
        <xdr:cNvPr id="83" name="円/楕円 82"/>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117873</xdr:rowOff>
    </xdr:from>
    <xdr:ext cx="762000" cy="259045"/>
    <xdr:sp macro="" textlink="">
      <xdr:nvSpPr>
        <xdr:cNvPr id="84"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101346</xdr:rowOff>
    </xdr:from>
    <xdr:to>
      <xdr:col>5</xdr:col>
      <xdr:colOff>600075</xdr:colOff>
      <xdr:row>36</xdr:row>
      <xdr:rowOff>31496</xdr:rowOff>
    </xdr:to>
    <xdr:sp macro="" textlink="">
      <xdr:nvSpPr>
        <xdr:cNvPr id="85" name="円/楕円 84"/>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41673</xdr:rowOff>
    </xdr:from>
    <xdr:ext cx="736600" cy="259045"/>
    <xdr:sp macro="" textlink="">
      <xdr:nvSpPr>
        <xdr:cNvPr id="86" name="テキスト ボックス 85"/>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7" name="円/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60198</xdr:rowOff>
    </xdr:from>
    <xdr:to>
      <xdr:col>3</xdr:col>
      <xdr:colOff>193675</xdr:colOff>
      <xdr:row>35</xdr:row>
      <xdr:rowOff>161798</xdr:rowOff>
    </xdr:to>
    <xdr:sp macro="" textlink="">
      <xdr:nvSpPr>
        <xdr:cNvPr id="89" name="円/楕円 88"/>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525</xdr:rowOff>
    </xdr:from>
    <xdr:ext cx="762000" cy="259045"/>
    <xdr:sp macro="" textlink="">
      <xdr:nvSpPr>
        <xdr:cNvPr id="90" name="テキスト ボックス 89"/>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91" name="円/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職員数の抑制に伴い、臨時職員の雇用や事業の民間委託化を進めているため比率が高くなっている。</a:t>
          </a:r>
          <a:endParaRPr lang="ja-JP" altLang="ja-JP" sz="1400">
            <a:effectLst/>
          </a:endParaRPr>
        </a:p>
        <a:p>
          <a:r>
            <a:rPr kumimoji="1" lang="ja-JP" altLang="ja-JP" sz="1100">
              <a:solidFill>
                <a:schemeClr val="dk1"/>
              </a:solidFill>
              <a:effectLst/>
              <a:latin typeface="+mn-lt"/>
              <a:ea typeface="+mn-ea"/>
              <a:cs typeface="+mn-cs"/>
            </a:rPr>
            <a:t>　今後も民間委託や指定管理などを検討しコストの削減に努める。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85090</xdr:rowOff>
    </xdr:from>
    <xdr:to>
      <xdr:col>24</xdr:col>
      <xdr:colOff>31750</xdr:colOff>
      <xdr:row>22</xdr:row>
      <xdr:rowOff>50800</xdr:rowOff>
    </xdr:to>
    <xdr:cxnSp macro="">
      <xdr:nvCxnSpPr>
        <xdr:cNvPr id="120" name="直線コネクタ 119"/>
        <xdr:cNvCxnSpPr/>
      </xdr:nvCxnSpPr>
      <xdr:spPr>
        <a:xfrm flipV="1">
          <a:off x="16510000" y="23139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1"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2" name="直線コネクタ 121"/>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xdr:rowOff>
    </xdr:from>
    <xdr:ext cx="762000" cy="259045"/>
    <xdr:sp macro="" textlink="">
      <xdr:nvSpPr>
        <xdr:cNvPr id="123"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13</xdr:row>
      <xdr:rowOff>85090</xdr:rowOff>
    </xdr:from>
    <xdr:to>
      <xdr:col>24</xdr:col>
      <xdr:colOff>120650</xdr:colOff>
      <xdr:row>13</xdr:row>
      <xdr:rowOff>85090</xdr:rowOff>
    </xdr:to>
    <xdr:cxnSp macro="">
      <xdr:nvCxnSpPr>
        <xdr:cNvPr id="124" name="直線コネクタ 123"/>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77470</xdr:rowOff>
    </xdr:to>
    <xdr:cxnSp macro="">
      <xdr:nvCxnSpPr>
        <xdr:cNvPr id="125" name="直線コネクタ 124"/>
        <xdr:cNvCxnSpPr/>
      </xdr:nvCxnSpPr>
      <xdr:spPr>
        <a:xfrm>
          <a:off x="15671800" y="2992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6"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7" name="フローチャート : 判断 126"/>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165100</xdr:rowOff>
    </xdr:from>
    <xdr:to>
      <xdr:col>22</xdr:col>
      <xdr:colOff>565150</xdr:colOff>
      <xdr:row>17</xdr:row>
      <xdr:rowOff>77470</xdr:rowOff>
    </xdr:to>
    <xdr:cxnSp macro="">
      <xdr:nvCxnSpPr>
        <xdr:cNvPr id="128" name="直線コネクタ 127"/>
        <xdr:cNvCxnSpPr/>
      </xdr:nvCxnSpPr>
      <xdr:spPr>
        <a:xfrm>
          <a:off x="14782800" y="2908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29" name="フローチャート : 判断 128"/>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0" name="テキスト ボックス 129"/>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16</xdr:row>
      <xdr:rowOff>165100</xdr:rowOff>
    </xdr:to>
    <xdr:cxnSp macro="">
      <xdr:nvCxnSpPr>
        <xdr:cNvPr id="131" name="直線コネクタ 130"/>
        <xdr:cNvCxnSpPr/>
      </xdr:nvCxnSpPr>
      <xdr:spPr>
        <a:xfrm>
          <a:off x="13893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32" name="フローチャート :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16</xdr:row>
      <xdr:rowOff>142240</xdr:rowOff>
    </xdr:to>
    <xdr:cxnSp macro="">
      <xdr:nvCxnSpPr>
        <xdr:cNvPr id="134" name="直線コネクタ 133"/>
        <xdr:cNvCxnSpPr/>
      </xdr:nvCxnSpPr>
      <xdr:spPr>
        <a:xfrm flipV="1">
          <a:off x="13004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163830</xdr:rowOff>
    </xdr:from>
    <xdr:to>
      <xdr:col>20</xdr:col>
      <xdr:colOff>209550</xdr:colOff>
      <xdr:row>16</xdr:row>
      <xdr:rowOff>93980</xdr:rowOff>
    </xdr:to>
    <xdr:sp macro="" textlink="">
      <xdr:nvSpPr>
        <xdr:cNvPr id="135" name="フローチャート : 判断 134"/>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36" name="テキスト ボックス 135"/>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7" name="フローチャート : 判断 136"/>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8" name="テキスト ボックス 137"/>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6" name="円/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7" name="テキスト ボックス 146"/>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48" name="円/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0" name="円/楕円 149"/>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1" name="テキスト ボックス 150"/>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91440</xdr:rowOff>
    </xdr:from>
    <xdr:to>
      <xdr:col>19</xdr:col>
      <xdr:colOff>6350</xdr:colOff>
      <xdr:row>17</xdr:row>
      <xdr:rowOff>21590</xdr:rowOff>
    </xdr:to>
    <xdr:sp macro="" textlink="">
      <xdr:nvSpPr>
        <xdr:cNvPr id="152" name="円/楕円 151"/>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6367</xdr:rowOff>
    </xdr:from>
    <xdr:ext cx="762000" cy="259045"/>
    <xdr:sp macro="" textlink="">
      <xdr:nvSpPr>
        <xdr:cNvPr id="153" name="テキスト ボックス 152"/>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33/147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少子高齢化により、育児や教育への支出が減少し、高齢者に対しては委託事業（物件費）で給付しているため扶助費が低い傾向にある。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2" name="直線コネクタ 181"/>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3"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4" name="直線コネクタ 183"/>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29028</xdr:rowOff>
    </xdr:to>
    <xdr:cxnSp macro="">
      <xdr:nvCxnSpPr>
        <xdr:cNvPr id="187" name="直線コネクタ 186"/>
        <xdr:cNvCxnSpPr/>
      </xdr:nvCxnSpPr>
      <xdr:spPr>
        <a:xfrm>
          <a:off x="3987800" y="9254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129920</xdr:rowOff>
    </xdr:from>
    <xdr:ext cx="762000" cy="259045"/>
    <xdr:sp macro="" textlink="">
      <xdr:nvSpPr>
        <xdr:cNvPr id="188" name="扶助費平均値テキスト"/>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189" name="フローチャート : 判断 188"/>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0" name="直線コネクタ 189"/>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1" name="フローチャート : 判断 190"/>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92" name="テキスト ボックス 191"/>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53</xdr:row>
      <xdr:rowOff>167822</xdr:rowOff>
    </xdr:to>
    <xdr:cxnSp macro="">
      <xdr:nvCxnSpPr>
        <xdr:cNvPr id="193" name="直線コネクタ 192"/>
        <xdr:cNvCxnSpPr/>
      </xdr:nvCxnSpPr>
      <xdr:spPr>
        <a:xfrm>
          <a:off x="2209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61685</xdr:rowOff>
    </xdr:to>
    <xdr:cxnSp macro="">
      <xdr:nvCxnSpPr>
        <xdr:cNvPr id="196" name="直線コネクタ 195"/>
        <xdr:cNvCxnSpPr/>
      </xdr:nvCxnSpPr>
      <xdr:spPr>
        <a:xfrm flipV="1">
          <a:off x="1320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149678</xdr:rowOff>
    </xdr:from>
    <xdr:to>
      <xdr:col>7</xdr:col>
      <xdr:colOff>66675</xdr:colOff>
      <xdr:row>54</xdr:row>
      <xdr:rowOff>79828</xdr:rowOff>
    </xdr:to>
    <xdr:sp macro="" textlink="">
      <xdr:nvSpPr>
        <xdr:cNvPr id="206" name="円/楕円 205"/>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166205</xdr:rowOff>
    </xdr:from>
    <xdr:ext cx="762000" cy="259045"/>
    <xdr:sp macro="" textlink="">
      <xdr:nvSpPr>
        <xdr:cNvPr id="207"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2" name="円/楕円 211"/>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3" name="テキスト ボックス 212"/>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4" name="円/楕円 213"/>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5" name="テキスト ボックス 214"/>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公営企業会計への繰出金が少ないことから類似団体と比べ低水準となっている。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78994</xdr:rowOff>
    </xdr:to>
    <xdr:cxnSp macro="">
      <xdr:nvCxnSpPr>
        <xdr:cNvPr id="240" name="直線コネクタ 239"/>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51071</xdr:rowOff>
    </xdr:from>
    <xdr:ext cx="762000" cy="259045"/>
    <xdr:sp macro="" textlink="">
      <xdr:nvSpPr>
        <xdr:cNvPr id="241"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59</xdr:row>
      <xdr:rowOff>78994</xdr:rowOff>
    </xdr:from>
    <xdr:to>
      <xdr:col>24</xdr:col>
      <xdr:colOff>120650</xdr:colOff>
      <xdr:row>59</xdr:row>
      <xdr:rowOff>78994</xdr:rowOff>
    </xdr:to>
    <xdr:cxnSp macro="">
      <xdr:nvCxnSpPr>
        <xdr:cNvPr id="242" name="直線コネクタ 241"/>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3"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4" name="直線コネクタ 243"/>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40132</xdr:rowOff>
    </xdr:from>
    <xdr:to>
      <xdr:col>24</xdr:col>
      <xdr:colOff>31750</xdr:colOff>
      <xdr:row>54</xdr:row>
      <xdr:rowOff>58420</xdr:rowOff>
    </xdr:to>
    <xdr:cxnSp macro="">
      <xdr:nvCxnSpPr>
        <xdr:cNvPr id="245" name="直線コネクタ 244"/>
        <xdr:cNvCxnSpPr/>
      </xdr:nvCxnSpPr>
      <xdr:spPr>
        <a:xfrm>
          <a:off x="15671800" y="92984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40132</xdr:rowOff>
    </xdr:from>
    <xdr:to>
      <xdr:col>22</xdr:col>
      <xdr:colOff>565150</xdr:colOff>
      <xdr:row>55</xdr:row>
      <xdr:rowOff>28702</xdr:rowOff>
    </xdr:to>
    <xdr:cxnSp macro="">
      <xdr:nvCxnSpPr>
        <xdr:cNvPr id="248" name="直線コネクタ 247"/>
        <xdr:cNvCxnSpPr/>
      </xdr:nvCxnSpPr>
      <xdr:spPr>
        <a:xfrm flipV="1">
          <a:off x="14782800" y="92984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28702</xdr:rowOff>
    </xdr:from>
    <xdr:to>
      <xdr:col>21</xdr:col>
      <xdr:colOff>361950</xdr:colOff>
      <xdr:row>55</xdr:row>
      <xdr:rowOff>33274</xdr:rowOff>
    </xdr:to>
    <xdr:cxnSp macro="">
      <xdr:nvCxnSpPr>
        <xdr:cNvPr id="251" name="直線コネクタ 250"/>
        <xdr:cNvCxnSpPr/>
      </xdr:nvCxnSpPr>
      <xdr:spPr>
        <a:xfrm flipV="1">
          <a:off x="13893800" y="9458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33274</xdr:rowOff>
    </xdr:from>
    <xdr:to>
      <xdr:col>20</xdr:col>
      <xdr:colOff>158750</xdr:colOff>
      <xdr:row>55</xdr:row>
      <xdr:rowOff>42418</xdr:rowOff>
    </xdr:to>
    <xdr:cxnSp macro="">
      <xdr:nvCxnSpPr>
        <xdr:cNvPr id="254" name="直線コネクタ 253"/>
        <xdr:cNvCxnSpPr/>
      </xdr:nvCxnSpPr>
      <xdr:spPr>
        <a:xfrm flipV="1">
          <a:off x="13004800" y="9463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156210</xdr:rowOff>
    </xdr:from>
    <xdr:to>
      <xdr:col>20</xdr:col>
      <xdr:colOff>209550</xdr:colOff>
      <xdr:row>56</xdr:row>
      <xdr:rowOff>86360</xdr:rowOff>
    </xdr:to>
    <xdr:sp macro="" textlink="">
      <xdr:nvSpPr>
        <xdr:cNvPr id="255" name="フローチャート : 判断 254"/>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71137</xdr:rowOff>
    </xdr:from>
    <xdr:ext cx="762000" cy="259045"/>
    <xdr:sp macro="" textlink="">
      <xdr:nvSpPr>
        <xdr:cNvPr id="256" name="テキスト ボックス 25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142494</xdr:rowOff>
    </xdr:from>
    <xdr:to>
      <xdr:col>19</xdr:col>
      <xdr:colOff>6350</xdr:colOff>
      <xdr:row>56</xdr:row>
      <xdr:rowOff>72644</xdr:rowOff>
    </xdr:to>
    <xdr:sp macro="" textlink="">
      <xdr:nvSpPr>
        <xdr:cNvPr id="257" name="フローチャート : 判断 256"/>
        <xdr:cNvSpPr/>
      </xdr:nvSpPr>
      <xdr:spPr>
        <a:xfrm>
          <a:off x="12954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57421</xdr:rowOff>
    </xdr:from>
    <xdr:ext cx="762000" cy="259045"/>
    <xdr:sp macro="" textlink="">
      <xdr:nvSpPr>
        <xdr:cNvPr id="258" name="テキスト ボックス 257"/>
        <xdr:cNvSpPr txBox="1"/>
      </xdr:nvSpPr>
      <xdr:spPr>
        <a:xfrm>
          <a:off x="12623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7620</xdr:rowOff>
    </xdr:from>
    <xdr:to>
      <xdr:col>24</xdr:col>
      <xdr:colOff>82550</xdr:colOff>
      <xdr:row>54</xdr:row>
      <xdr:rowOff>109220</xdr:rowOff>
    </xdr:to>
    <xdr:sp macro="" textlink="">
      <xdr:nvSpPr>
        <xdr:cNvPr id="264" name="円/楕円 263"/>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87647</xdr:rowOff>
    </xdr:from>
    <xdr:ext cx="762000" cy="259045"/>
    <xdr:sp macro="" textlink="">
      <xdr:nvSpPr>
        <xdr:cNvPr id="265" name="その他該当値テキスト"/>
        <xdr:cNvSpPr txBox="1"/>
      </xdr:nvSpPr>
      <xdr:spPr>
        <a:xfrm>
          <a:off x="16598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160782</xdr:rowOff>
    </xdr:from>
    <xdr:to>
      <xdr:col>22</xdr:col>
      <xdr:colOff>615950</xdr:colOff>
      <xdr:row>54</xdr:row>
      <xdr:rowOff>90932</xdr:rowOff>
    </xdr:to>
    <xdr:sp macro="" textlink="">
      <xdr:nvSpPr>
        <xdr:cNvPr id="266" name="円/楕円 265"/>
        <xdr:cNvSpPr/>
      </xdr:nvSpPr>
      <xdr:spPr>
        <a:xfrm>
          <a:off x="15621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101109</xdr:rowOff>
    </xdr:from>
    <xdr:ext cx="736600" cy="259045"/>
    <xdr:sp macro="" textlink="">
      <xdr:nvSpPr>
        <xdr:cNvPr id="267" name="テキスト ボックス 266"/>
        <xdr:cNvSpPr txBox="1"/>
      </xdr:nvSpPr>
      <xdr:spPr>
        <a:xfrm>
          <a:off x="15290800" y="901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149352</xdr:rowOff>
    </xdr:from>
    <xdr:to>
      <xdr:col>21</xdr:col>
      <xdr:colOff>412750</xdr:colOff>
      <xdr:row>55</xdr:row>
      <xdr:rowOff>79502</xdr:rowOff>
    </xdr:to>
    <xdr:sp macro="" textlink="">
      <xdr:nvSpPr>
        <xdr:cNvPr id="268" name="円/楕円 267"/>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89679</xdr:rowOff>
    </xdr:from>
    <xdr:ext cx="762000" cy="259045"/>
    <xdr:sp macro="" textlink="">
      <xdr:nvSpPr>
        <xdr:cNvPr id="269" name="テキスト ボックス 268"/>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153924</xdr:rowOff>
    </xdr:from>
    <xdr:to>
      <xdr:col>20</xdr:col>
      <xdr:colOff>209550</xdr:colOff>
      <xdr:row>55</xdr:row>
      <xdr:rowOff>84074</xdr:rowOff>
    </xdr:to>
    <xdr:sp macro="" textlink="">
      <xdr:nvSpPr>
        <xdr:cNvPr id="270" name="円/楕円 269"/>
        <xdr:cNvSpPr/>
      </xdr:nvSpPr>
      <xdr:spPr>
        <a:xfrm>
          <a:off x="13843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94251</xdr:rowOff>
    </xdr:from>
    <xdr:ext cx="762000" cy="259045"/>
    <xdr:sp macro="" textlink="">
      <xdr:nvSpPr>
        <xdr:cNvPr id="271" name="テキスト ボックス 270"/>
        <xdr:cNvSpPr txBox="1"/>
      </xdr:nvSpPr>
      <xdr:spPr>
        <a:xfrm>
          <a:off x="13512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163068</xdr:rowOff>
    </xdr:from>
    <xdr:to>
      <xdr:col>19</xdr:col>
      <xdr:colOff>6350</xdr:colOff>
      <xdr:row>55</xdr:row>
      <xdr:rowOff>93218</xdr:rowOff>
    </xdr:to>
    <xdr:sp macro="" textlink="">
      <xdr:nvSpPr>
        <xdr:cNvPr id="272" name="円/楕円 271"/>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103395</xdr:rowOff>
    </xdr:from>
    <xdr:ext cx="762000" cy="259045"/>
    <xdr:sp macro="" textlink="">
      <xdr:nvSpPr>
        <xdr:cNvPr id="273" name="テキスト ボックス 272"/>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72/147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類似団体と比較しても同程度となっている。</a:t>
          </a:r>
          <a:endParaRPr lang="ja-JP" altLang="ja-JP" sz="1400">
            <a:effectLst/>
          </a:endParaRPr>
        </a:p>
        <a:p>
          <a:r>
            <a:rPr kumimoji="1" lang="ja-JP" altLang="ja-JP" sz="1100">
              <a:solidFill>
                <a:schemeClr val="dk1"/>
              </a:solidFill>
              <a:effectLst/>
              <a:latin typeface="+mn-lt"/>
              <a:ea typeface="+mn-ea"/>
              <a:cs typeface="+mn-cs"/>
            </a:rPr>
            <a:t>　今後も補助金を交付するのが適当な事業を行っているのかを見極め、必要性の低い補助金の見直しや廃止を検討する。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40</xdr:row>
      <xdr:rowOff>104140</xdr:rowOff>
    </xdr:to>
    <xdr:cxnSp macro="">
      <xdr:nvCxnSpPr>
        <xdr:cNvPr id="298" name="直線コネクタ 297"/>
        <xdr:cNvCxnSpPr/>
      </xdr:nvCxnSpPr>
      <xdr:spPr>
        <a:xfrm flipV="1">
          <a:off x="16510000" y="5828284"/>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9"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0" name="直線コネクタ 299"/>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1"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2" name="直線コネクタ 301"/>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37</xdr:row>
      <xdr:rowOff>1270</xdr:rowOff>
    </xdr:to>
    <xdr:cxnSp macro="">
      <xdr:nvCxnSpPr>
        <xdr:cNvPr id="303" name="直線コネクタ 302"/>
        <xdr:cNvCxnSpPr/>
      </xdr:nvCxnSpPr>
      <xdr:spPr>
        <a:xfrm flipV="1">
          <a:off x="15671800" y="62443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4"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5" name="フローチャート : 判断 304"/>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37</xdr:row>
      <xdr:rowOff>1270</xdr:rowOff>
    </xdr:to>
    <xdr:cxnSp macro="">
      <xdr:nvCxnSpPr>
        <xdr:cNvPr id="306" name="直線コネクタ 305"/>
        <xdr:cNvCxnSpPr/>
      </xdr:nvCxnSpPr>
      <xdr:spPr>
        <a:xfrm>
          <a:off x="14782800" y="62671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7" name="フローチャート :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104140</xdr:rowOff>
    </xdr:to>
    <xdr:cxnSp macro="">
      <xdr:nvCxnSpPr>
        <xdr:cNvPr id="309" name="直線コネクタ 308"/>
        <xdr:cNvCxnSpPr/>
      </xdr:nvCxnSpPr>
      <xdr:spPr>
        <a:xfrm flipV="1">
          <a:off x="13893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104140</xdr:rowOff>
    </xdr:to>
    <xdr:cxnSp macro="">
      <xdr:nvCxnSpPr>
        <xdr:cNvPr id="312" name="直線コネクタ 311"/>
        <xdr:cNvCxnSpPr/>
      </xdr:nvCxnSpPr>
      <xdr:spPr>
        <a:xfrm>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15" name="フローチャート : 判断 314"/>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160545</xdr:rowOff>
    </xdr:from>
    <xdr:ext cx="762000" cy="259045"/>
    <xdr:sp macro="" textlink="">
      <xdr:nvSpPr>
        <xdr:cNvPr id="316" name="テキスト ボックス 315"/>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2" name="円/楕円 321"/>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23"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24" name="円/楕円 323"/>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25" name="テキスト ボックス 324"/>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26" name="円/楕円 325"/>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27" name="テキスト ボックス 32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28" name="円/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29" name="テキスト ボックス 328"/>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48768</xdr:rowOff>
    </xdr:from>
    <xdr:to>
      <xdr:col>19</xdr:col>
      <xdr:colOff>6350</xdr:colOff>
      <xdr:row>36</xdr:row>
      <xdr:rowOff>150368</xdr:rowOff>
    </xdr:to>
    <xdr:sp macro="" textlink="">
      <xdr:nvSpPr>
        <xdr:cNvPr id="330" name="円/楕円 329"/>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135145</xdr:rowOff>
    </xdr:from>
    <xdr:ext cx="762000" cy="259045"/>
    <xdr:sp macro="" textlink="">
      <xdr:nvSpPr>
        <xdr:cNvPr id="331" name="テキスト ボックス 330"/>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57/147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借入と償還のバランスを考慮し、今後もこの水準を維持していく。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16510</xdr:rowOff>
    </xdr:from>
    <xdr:to>
      <xdr:col>7</xdr:col>
      <xdr:colOff>15875</xdr:colOff>
      <xdr:row>80</xdr:row>
      <xdr:rowOff>149861</xdr:rowOff>
    </xdr:to>
    <xdr:cxnSp macro="">
      <xdr:nvCxnSpPr>
        <xdr:cNvPr id="358" name="直線コネクタ 357"/>
        <xdr:cNvCxnSpPr/>
      </xdr:nvCxnSpPr>
      <xdr:spPr>
        <a:xfrm flipV="1">
          <a:off x="4826000" y="12703810"/>
          <a:ext cx="0" cy="116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102887</xdr:rowOff>
    </xdr:from>
    <xdr:ext cx="762000" cy="259045"/>
    <xdr:sp macro="" textlink="">
      <xdr:nvSpPr>
        <xdr:cNvPr id="361" name="公債費最大値テキスト"/>
        <xdr:cNvSpPr txBox="1"/>
      </xdr:nvSpPr>
      <xdr:spPr>
        <a:xfrm>
          <a:off x="4914900" y="1244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74</xdr:row>
      <xdr:rowOff>16510</xdr:rowOff>
    </xdr:from>
    <xdr:to>
      <xdr:col>7</xdr:col>
      <xdr:colOff>104775</xdr:colOff>
      <xdr:row>74</xdr:row>
      <xdr:rowOff>16510</xdr:rowOff>
    </xdr:to>
    <xdr:cxnSp macro="">
      <xdr:nvCxnSpPr>
        <xdr:cNvPr id="362" name="直線コネクタ 361"/>
        <xdr:cNvCxnSpPr/>
      </xdr:nvCxnSpPr>
      <xdr:spPr>
        <a:xfrm>
          <a:off x="4737100" y="12703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31750</xdr:rowOff>
    </xdr:from>
    <xdr:to>
      <xdr:col>7</xdr:col>
      <xdr:colOff>15875</xdr:colOff>
      <xdr:row>76</xdr:row>
      <xdr:rowOff>58420</xdr:rowOff>
    </xdr:to>
    <xdr:cxnSp macro="">
      <xdr:nvCxnSpPr>
        <xdr:cNvPr id="363" name="直線コネクタ 362"/>
        <xdr:cNvCxnSpPr/>
      </xdr:nvCxnSpPr>
      <xdr:spPr>
        <a:xfrm>
          <a:off x="3987800" y="13061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67327</xdr:rowOff>
    </xdr:from>
    <xdr:ext cx="762000" cy="259045"/>
    <xdr:sp macro="" textlink="">
      <xdr:nvSpPr>
        <xdr:cNvPr id="364" name="公債費平均値テキスト"/>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95250</xdr:rowOff>
    </xdr:from>
    <xdr:to>
      <xdr:col>7</xdr:col>
      <xdr:colOff>66675</xdr:colOff>
      <xdr:row>77</xdr:row>
      <xdr:rowOff>25400</xdr:rowOff>
    </xdr:to>
    <xdr:sp macro="" textlink="">
      <xdr:nvSpPr>
        <xdr:cNvPr id="365" name="フローチャート : 判断 364"/>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153670</xdr:rowOff>
    </xdr:from>
    <xdr:to>
      <xdr:col>5</xdr:col>
      <xdr:colOff>549275</xdr:colOff>
      <xdr:row>76</xdr:row>
      <xdr:rowOff>31750</xdr:rowOff>
    </xdr:to>
    <xdr:cxnSp macro="">
      <xdr:nvCxnSpPr>
        <xdr:cNvPr id="366" name="直線コネクタ 365"/>
        <xdr:cNvCxnSpPr/>
      </xdr:nvCxnSpPr>
      <xdr:spPr>
        <a:xfrm>
          <a:off x="3098800" y="13012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67" name="フローチャート : 判断 366"/>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68" name="テキスト ボックス 367"/>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111760</xdr:rowOff>
    </xdr:from>
    <xdr:to>
      <xdr:col>4</xdr:col>
      <xdr:colOff>346075</xdr:colOff>
      <xdr:row>75</xdr:row>
      <xdr:rowOff>153670</xdr:rowOff>
    </xdr:to>
    <xdr:cxnSp macro="">
      <xdr:nvCxnSpPr>
        <xdr:cNvPr id="369" name="直線コネクタ 368"/>
        <xdr:cNvCxnSpPr/>
      </xdr:nvCxnSpPr>
      <xdr:spPr>
        <a:xfrm>
          <a:off x="2209800" y="12970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133350</xdr:rowOff>
    </xdr:from>
    <xdr:to>
      <xdr:col>4</xdr:col>
      <xdr:colOff>396875</xdr:colOff>
      <xdr:row>77</xdr:row>
      <xdr:rowOff>63500</xdr:rowOff>
    </xdr:to>
    <xdr:sp macro="" textlink="">
      <xdr:nvSpPr>
        <xdr:cNvPr id="370" name="フローチャート : 判断 369"/>
        <xdr:cNvSpPr/>
      </xdr:nvSpPr>
      <xdr:spPr>
        <a:xfrm>
          <a:off x="3048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48277</xdr:rowOff>
    </xdr:from>
    <xdr:ext cx="762000" cy="259045"/>
    <xdr:sp macro="" textlink="">
      <xdr:nvSpPr>
        <xdr:cNvPr id="371" name="テキスト ボックス 370"/>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111760</xdr:rowOff>
    </xdr:from>
    <xdr:to>
      <xdr:col>3</xdr:col>
      <xdr:colOff>142875</xdr:colOff>
      <xdr:row>76</xdr:row>
      <xdr:rowOff>88900</xdr:rowOff>
    </xdr:to>
    <xdr:cxnSp macro="">
      <xdr:nvCxnSpPr>
        <xdr:cNvPr id="372" name="直線コネクタ 371"/>
        <xdr:cNvCxnSpPr/>
      </xdr:nvCxnSpPr>
      <xdr:spPr>
        <a:xfrm flipV="1">
          <a:off x="1320800" y="12970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140970</xdr:rowOff>
    </xdr:from>
    <xdr:to>
      <xdr:col>3</xdr:col>
      <xdr:colOff>193675</xdr:colOff>
      <xdr:row>77</xdr:row>
      <xdr:rowOff>71120</xdr:rowOff>
    </xdr:to>
    <xdr:sp macro="" textlink="">
      <xdr:nvSpPr>
        <xdr:cNvPr id="373" name="フローチャート : 判断 372"/>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55897</xdr:rowOff>
    </xdr:from>
    <xdr:ext cx="762000" cy="259045"/>
    <xdr:sp macro="" textlink="">
      <xdr:nvSpPr>
        <xdr:cNvPr id="374" name="テキスト ボックス 373"/>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5" name="フローチャート : 判断 374"/>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128288</xdr:rowOff>
    </xdr:from>
    <xdr:ext cx="762000" cy="259045"/>
    <xdr:sp macro="" textlink="">
      <xdr:nvSpPr>
        <xdr:cNvPr id="376" name="テキスト ボックス 375"/>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82" name="円/楕円 381"/>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24147</xdr:rowOff>
    </xdr:from>
    <xdr:ext cx="762000" cy="259045"/>
    <xdr:sp macro="" textlink="">
      <xdr:nvSpPr>
        <xdr:cNvPr id="383"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84" name="円/楕円 383"/>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92727</xdr:rowOff>
    </xdr:from>
    <xdr:ext cx="736600" cy="259045"/>
    <xdr:sp macro="" textlink="">
      <xdr:nvSpPr>
        <xdr:cNvPr id="385" name="テキスト ボックス 384"/>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102870</xdr:rowOff>
    </xdr:from>
    <xdr:to>
      <xdr:col>4</xdr:col>
      <xdr:colOff>396875</xdr:colOff>
      <xdr:row>76</xdr:row>
      <xdr:rowOff>33020</xdr:rowOff>
    </xdr:to>
    <xdr:sp macro="" textlink="">
      <xdr:nvSpPr>
        <xdr:cNvPr id="386" name="円/楕円 385"/>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43197</xdr:rowOff>
    </xdr:from>
    <xdr:ext cx="762000" cy="259045"/>
    <xdr:sp macro="" textlink="">
      <xdr:nvSpPr>
        <xdr:cNvPr id="387" name="テキスト ボックス 386"/>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60960</xdr:rowOff>
    </xdr:from>
    <xdr:to>
      <xdr:col>3</xdr:col>
      <xdr:colOff>193675</xdr:colOff>
      <xdr:row>75</xdr:row>
      <xdr:rowOff>162561</xdr:rowOff>
    </xdr:to>
    <xdr:sp macro="" textlink="">
      <xdr:nvSpPr>
        <xdr:cNvPr id="388" name="円/楕円 387"/>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1287</xdr:rowOff>
    </xdr:from>
    <xdr:ext cx="762000" cy="259045"/>
    <xdr:sp macro="" textlink="">
      <xdr:nvSpPr>
        <xdr:cNvPr id="389" name="テキスト ボックス 388"/>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0" name="円/楕円 389"/>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1" name="テキスト ボックス 390"/>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職員数の抑制などにより類似団体の平均を大きく下回っている。</a:t>
          </a:r>
          <a:endParaRPr lang="ja-JP" altLang="ja-JP" sz="1400">
            <a:effectLst/>
          </a:endParaRPr>
        </a:p>
        <a:p>
          <a:r>
            <a:rPr kumimoji="1" lang="ja-JP" altLang="ja-JP" sz="1100">
              <a:solidFill>
                <a:schemeClr val="dk1"/>
              </a:solidFill>
              <a:effectLst/>
              <a:latin typeface="+mn-lt"/>
              <a:ea typeface="+mn-ea"/>
              <a:cs typeface="+mn-cs"/>
            </a:rPr>
            <a:t>　今後も行政サー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ビスとのバランスを考慮しながら適切な財政管理を進めていく。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35560</xdr:rowOff>
    </xdr:from>
    <xdr:to>
      <xdr:col>24</xdr:col>
      <xdr:colOff>31750</xdr:colOff>
      <xdr:row>82</xdr:row>
      <xdr:rowOff>8889</xdr:rowOff>
    </xdr:to>
    <xdr:cxnSp macro="">
      <xdr:nvCxnSpPr>
        <xdr:cNvPr id="419" name="直線コネクタ 418"/>
        <xdr:cNvCxnSpPr/>
      </xdr:nvCxnSpPr>
      <xdr:spPr>
        <a:xfrm flipV="1">
          <a:off x="16510000" y="125514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152416</xdr:rowOff>
    </xdr:from>
    <xdr:ext cx="762000" cy="259045"/>
    <xdr:sp macro="" textlink="">
      <xdr:nvSpPr>
        <xdr:cNvPr id="420" name="公債費以外最小値テキスト"/>
        <xdr:cNvSpPr txBox="1"/>
      </xdr:nvSpPr>
      <xdr:spPr>
        <a:xfrm>
          <a:off x="16598900" y="140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23</xdr:col>
      <xdr:colOff>628650</xdr:colOff>
      <xdr:row>82</xdr:row>
      <xdr:rowOff>8889</xdr:rowOff>
    </xdr:from>
    <xdr:to>
      <xdr:col>24</xdr:col>
      <xdr:colOff>120650</xdr:colOff>
      <xdr:row>82</xdr:row>
      <xdr:rowOff>8889</xdr:rowOff>
    </xdr:to>
    <xdr:cxnSp macro="">
      <xdr:nvCxnSpPr>
        <xdr:cNvPr id="421" name="直線コネクタ 420"/>
        <xdr:cNvCxnSpPr/>
      </xdr:nvCxnSpPr>
      <xdr:spPr>
        <a:xfrm>
          <a:off x="16421100" y="1406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121937</xdr:rowOff>
    </xdr:from>
    <xdr:ext cx="762000" cy="259045"/>
    <xdr:sp macro="" textlink="">
      <xdr:nvSpPr>
        <xdr:cNvPr id="422" name="公債費以外最大値テキスト"/>
        <xdr:cNvSpPr txBox="1"/>
      </xdr:nvSpPr>
      <xdr:spPr>
        <a:xfrm>
          <a:off x="16598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23</xdr:col>
      <xdr:colOff>628650</xdr:colOff>
      <xdr:row>73</xdr:row>
      <xdr:rowOff>35560</xdr:rowOff>
    </xdr:from>
    <xdr:to>
      <xdr:col>24</xdr:col>
      <xdr:colOff>120650</xdr:colOff>
      <xdr:row>73</xdr:row>
      <xdr:rowOff>35560</xdr:rowOff>
    </xdr:to>
    <xdr:cxnSp macro="">
      <xdr:nvCxnSpPr>
        <xdr:cNvPr id="423" name="直線コネクタ 422"/>
        <xdr:cNvCxnSpPr/>
      </xdr:nvCxnSpPr>
      <xdr:spPr>
        <a:xfrm>
          <a:off x="16421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62230</xdr:rowOff>
    </xdr:from>
    <xdr:to>
      <xdr:col>24</xdr:col>
      <xdr:colOff>31750</xdr:colOff>
      <xdr:row>75</xdr:row>
      <xdr:rowOff>123190</xdr:rowOff>
    </xdr:to>
    <xdr:cxnSp macro="">
      <xdr:nvCxnSpPr>
        <xdr:cNvPr id="424" name="直線コネクタ 423"/>
        <xdr:cNvCxnSpPr/>
      </xdr:nvCxnSpPr>
      <xdr:spPr>
        <a:xfrm flipV="1">
          <a:off x="15671800" y="12920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63516</xdr:rowOff>
    </xdr:from>
    <xdr:ext cx="762000" cy="259045"/>
    <xdr:sp macro="" textlink="">
      <xdr:nvSpPr>
        <xdr:cNvPr id="425"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91439</xdr:rowOff>
    </xdr:from>
    <xdr:to>
      <xdr:col>24</xdr:col>
      <xdr:colOff>82550</xdr:colOff>
      <xdr:row>78</xdr:row>
      <xdr:rowOff>21589</xdr:rowOff>
    </xdr:to>
    <xdr:sp macro="" textlink="">
      <xdr:nvSpPr>
        <xdr:cNvPr id="426" name="フローチャート : 判断 425"/>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75</xdr:row>
      <xdr:rowOff>165100</xdr:rowOff>
    </xdr:to>
    <xdr:cxnSp macro="">
      <xdr:nvCxnSpPr>
        <xdr:cNvPr id="427" name="直線コネクタ 426"/>
        <xdr:cNvCxnSpPr/>
      </xdr:nvCxnSpPr>
      <xdr:spPr>
        <a:xfrm flipV="1">
          <a:off x="14782800" y="12981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137161</xdr:rowOff>
    </xdr:from>
    <xdr:to>
      <xdr:col>22</xdr:col>
      <xdr:colOff>615950</xdr:colOff>
      <xdr:row>78</xdr:row>
      <xdr:rowOff>67311</xdr:rowOff>
    </xdr:to>
    <xdr:sp macro="" textlink="">
      <xdr:nvSpPr>
        <xdr:cNvPr id="428" name="フローチャート : 判断 427"/>
        <xdr:cNvSpPr/>
      </xdr:nvSpPr>
      <xdr:spPr>
        <a:xfrm>
          <a:off x="15621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52088</xdr:rowOff>
    </xdr:from>
    <xdr:ext cx="736600" cy="259045"/>
    <xdr:sp macro="" textlink="">
      <xdr:nvSpPr>
        <xdr:cNvPr id="429" name="テキスト ボックス 428"/>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75</xdr:row>
      <xdr:rowOff>165100</xdr:rowOff>
    </xdr:to>
    <xdr:cxnSp macro="">
      <xdr:nvCxnSpPr>
        <xdr:cNvPr id="430" name="直線コネクタ 429"/>
        <xdr:cNvCxnSpPr/>
      </xdr:nvCxnSpPr>
      <xdr:spPr>
        <a:xfrm>
          <a:off x="13893800" y="129628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31" name="フローチャート : 判断 430"/>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113047</xdr:rowOff>
    </xdr:from>
    <xdr:ext cx="762000" cy="259045"/>
    <xdr:sp macro="" textlink="">
      <xdr:nvSpPr>
        <xdr:cNvPr id="432" name="テキスト ボックス 431"/>
        <xdr:cNvSpPr txBox="1"/>
      </xdr:nvSpPr>
      <xdr:spPr>
        <a:xfrm>
          <a:off x="14401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75</xdr:row>
      <xdr:rowOff>161289</xdr:rowOff>
    </xdr:to>
    <xdr:cxnSp macro="">
      <xdr:nvCxnSpPr>
        <xdr:cNvPr id="433" name="直線コネクタ 432"/>
        <xdr:cNvCxnSpPr/>
      </xdr:nvCxnSpPr>
      <xdr:spPr>
        <a:xfrm flipV="1">
          <a:off x="13004800" y="12962890"/>
          <a:ext cx="88900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15239</xdr:rowOff>
    </xdr:from>
    <xdr:to>
      <xdr:col>20</xdr:col>
      <xdr:colOff>209550</xdr:colOff>
      <xdr:row>77</xdr:row>
      <xdr:rowOff>116839</xdr:rowOff>
    </xdr:to>
    <xdr:sp macro="" textlink="">
      <xdr:nvSpPr>
        <xdr:cNvPr id="434" name="フローチャート : 判断 433"/>
        <xdr:cNvSpPr/>
      </xdr:nvSpPr>
      <xdr:spPr>
        <a:xfrm>
          <a:off x="13843000" y="132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35" name="テキスト ボックス 434"/>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6" name="フローチャート : 判断 435"/>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37" name="テキスト ボックス 436"/>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11430</xdr:rowOff>
    </xdr:from>
    <xdr:to>
      <xdr:col>24</xdr:col>
      <xdr:colOff>82550</xdr:colOff>
      <xdr:row>75</xdr:row>
      <xdr:rowOff>113030</xdr:rowOff>
    </xdr:to>
    <xdr:sp macro="" textlink="">
      <xdr:nvSpPr>
        <xdr:cNvPr id="443" name="円/楕円 442"/>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27957</xdr:rowOff>
    </xdr:from>
    <xdr:ext cx="762000" cy="259045"/>
    <xdr:sp macro="" textlink="">
      <xdr:nvSpPr>
        <xdr:cNvPr id="444" name="公債費以外該当値テキスト"/>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45" name="円/楕円 444"/>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46" name="テキスト ボックス 445"/>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114300</xdr:rowOff>
    </xdr:from>
    <xdr:to>
      <xdr:col>21</xdr:col>
      <xdr:colOff>412750</xdr:colOff>
      <xdr:row>76</xdr:row>
      <xdr:rowOff>44450</xdr:rowOff>
    </xdr:to>
    <xdr:sp macro="" textlink="">
      <xdr:nvSpPr>
        <xdr:cNvPr id="447" name="円/楕円 446"/>
        <xdr:cNvSpPr/>
      </xdr:nvSpPr>
      <xdr:spPr>
        <a:xfrm>
          <a:off x="14732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54627</xdr:rowOff>
    </xdr:from>
    <xdr:ext cx="762000" cy="259045"/>
    <xdr:sp macro="" textlink="">
      <xdr:nvSpPr>
        <xdr:cNvPr id="448" name="テキスト ボックス 447"/>
        <xdr:cNvSpPr txBox="1"/>
      </xdr:nvSpPr>
      <xdr:spPr>
        <a:xfrm>
          <a:off x="14401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49" name="円/楕円 448"/>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165117</xdr:rowOff>
    </xdr:from>
    <xdr:ext cx="762000" cy="259045"/>
    <xdr:sp macro="" textlink="">
      <xdr:nvSpPr>
        <xdr:cNvPr id="450" name="テキスト ボックス 449"/>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1" name="円/楕円 450"/>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2" name="テキスト ボックス 451"/>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北海道和寒町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91508</xdr:rowOff>
    </xdr:from>
    <xdr:to>
      <xdr:col>4</xdr:col>
      <xdr:colOff>1117600</xdr:colOff>
      <xdr:row>19</xdr:row>
      <xdr:rowOff>30817</xdr:rowOff>
    </xdr:to>
    <xdr:cxnSp macro="">
      <xdr:nvCxnSpPr>
        <xdr:cNvPr id="44" name="直線コネクタ 43"/>
        <xdr:cNvCxnSpPr/>
      </xdr:nvCxnSpPr>
      <xdr:spPr bwMode="auto">
        <a:xfrm flipV="1">
          <a:off x="5651500" y="2196533"/>
          <a:ext cx="0" cy="11394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2894</xdr:rowOff>
    </xdr:from>
    <xdr:ext cx="762000" cy="259045"/>
    <xdr:sp macro="" textlink="">
      <xdr:nvSpPr>
        <xdr:cNvPr id="45" name="人口1人当たり決算額の推移最小値テキスト130"/>
        <xdr:cNvSpPr txBox="1"/>
      </xdr:nvSpPr>
      <xdr:spPr>
        <a:xfrm>
          <a:off x="5740400" y="33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115,490</a:t>
          </a:r>
          <a:endParaRPr kumimoji="1" lang="ja-JP" altLang="en-US" sz="1000" b="1">
            <a:latin typeface="ＭＳ Ｐゴシック"/>
          </a:endParaRPr>
        </a:p>
      </xdr:txBody>
    </xdr:sp>
    <xdr:clientData/>
  </xdr:oneCellAnchor>
  <xdr:twoCellAnchor>
    <xdr:from>
      <xdr:col>4</xdr:col>
      <xdr:colOff>1028700</xdr:colOff>
      <xdr:row>19</xdr:row>
      <xdr:rowOff>30817</xdr:rowOff>
    </xdr:from>
    <xdr:to>
      <xdr:col>5</xdr:col>
      <xdr:colOff>73025</xdr:colOff>
      <xdr:row>19</xdr:row>
      <xdr:rowOff>30817</xdr:rowOff>
    </xdr:to>
    <xdr:cxnSp macro="">
      <xdr:nvCxnSpPr>
        <xdr:cNvPr id="46" name="直線コネクタ 45"/>
        <xdr:cNvCxnSpPr/>
      </xdr:nvCxnSpPr>
      <xdr:spPr bwMode="auto">
        <a:xfrm>
          <a:off x="5562600" y="33359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6435</xdr:rowOff>
    </xdr:from>
    <xdr:ext cx="762000" cy="259045"/>
    <xdr:sp macro="" textlink="">
      <xdr:nvSpPr>
        <xdr:cNvPr id="47" name="人口1人当たり決算額の推移最大値テキスト130"/>
        <xdr:cNvSpPr txBox="1"/>
      </xdr:nvSpPr>
      <xdr:spPr>
        <a:xfrm>
          <a:off x="5740400" y="1940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713,631</a:t>
          </a:r>
          <a:endParaRPr kumimoji="1" lang="ja-JP" altLang="en-US" sz="1000" b="1">
            <a:latin typeface="ＭＳ Ｐゴシック"/>
          </a:endParaRPr>
        </a:p>
      </xdr:txBody>
    </xdr:sp>
    <xdr:clientData/>
  </xdr:oneCellAnchor>
  <xdr:twoCellAnchor>
    <xdr:from>
      <xdr:col>4</xdr:col>
      <xdr:colOff>1028700</xdr:colOff>
      <xdr:row>12</xdr:row>
      <xdr:rowOff>91508</xdr:rowOff>
    </xdr:from>
    <xdr:to>
      <xdr:col>5</xdr:col>
      <xdr:colOff>73025</xdr:colOff>
      <xdr:row>12</xdr:row>
      <xdr:rowOff>91508</xdr:rowOff>
    </xdr:to>
    <xdr:cxnSp macro="">
      <xdr:nvCxnSpPr>
        <xdr:cNvPr id="48" name="直線コネクタ 47"/>
        <xdr:cNvCxnSpPr/>
      </xdr:nvCxnSpPr>
      <xdr:spPr bwMode="auto">
        <a:xfrm>
          <a:off x="5562600" y="2196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35329</xdr:rowOff>
    </xdr:from>
    <xdr:to>
      <xdr:col>4</xdr:col>
      <xdr:colOff>1117600</xdr:colOff>
      <xdr:row>18</xdr:row>
      <xdr:rowOff>60864</xdr:rowOff>
    </xdr:to>
    <xdr:cxnSp macro="">
      <xdr:nvCxnSpPr>
        <xdr:cNvPr id="49" name="直線コネクタ 48"/>
        <xdr:cNvCxnSpPr/>
      </xdr:nvCxnSpPr>
      <xdr:spPr bwMode="auto">
        <a:xfrm flipV="1">
          <a:off x="5003800" y="3169054"/>
          <a:ext cx="647700" cy="25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115524</xdr:rowOff>
    </xdr:from>
    <xdr:ext cx="762000" cy="259045"/>
    <xdr:sp macro="" textlink="">
      <xdr:nvSpPr>
        <xdr:cNvPr id="50" name="人口1人当たり決算額の推移平均値テキスト130"/>
        <xdr:cNvSpPr txBox="1"/>
      </xdr:nvSpPr>
      <xdr:spPr>
        <a:xfrm>
          <a:off x="5740400" y="290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98997</xdr:rowOff>
    </xdr:from>
    <xdr:to>
      <xdr:col>5</xdr:col>
      <xdr:colOff>34925</xdr:colOff>
      <xdr:row>18</xdr:row>
      <xdr:rowOff>29147</xdr:rowOff>
    </xdr:to>
    <xdr:sp macro="" textlink="">
      <xdr:nvSpPr>
        <xdr:cNvPr id="51" name="フローチャート : 判断 50"/>
        <xdr:cNvSpPr/>
      </xdr:nvSpPr>
      <xdr:spPr bwMode="auto">
        <a:xfrm>
          <a:off x="56007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60864</xdr:rowOff>
    </xdr:from>
    <xdr:to>
      <xdr:col>4</xdr:col>
      <xdr:colOff>469900</xdr:colOff>
      <xdr:row>18</xdr:row>
      <xdr:rowOff>77605</xdr:rowOff>
    </xdr:to>
    <xdr:cxnSp macro="">
      <xdr:nvCxnSpPr>
        <xdr:cNvPr id="52" name="直線コネクタ 51"/>
        <xdr:cNvCxnSpPr/>
      </xdr:nvCxnSpPr>
      <xdr:spPr bwMode="auto">
        <a:xfrm flipV="1">
          <a:off x="4305300" y="3194589"/>
          <a:ext cx="698500" cy="1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100976</xdr:rowOff>
    </xdr:from>
    <xdr:to>
      <xdr:col>4</xdr:col>
      <xdr:colOff>520700</xdr:colOff>
      <xdr:row>18</xdr:row>
      <xdr:rowOff>31126</xdr:rowOff>
    </xdr:to>
    <xdr:sp macro="" textlink="">
      <xdr:nvSpPr>
        <xdr:cNvPr id="53" name="フローチャート : 判断 52"/>
        <xdr:cNvSpPr/>
      </xdr:nvSpPr>
      <xdr:spPr bwMode="auto">
        <a:xfrm>
          <a:off x="4953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41303</xdr:rowOff>
    </xdr:from>
    <xdr:ext cx="736600" cy="259045"/>
    <xdr:sp macro="" textlink="">
      <xdr:nvSpPr>
        <xdr:cNvPr id="54" name="テキスト ボックス 53"/>
        <xdr:cNvSpPr txBox="1"/>
      </xdr:nvSpPr>
      <xdr:spPr>
        <a:xfrm>
          <a:off x="4622800" y="283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64935</xdr:rowOff>
    </xdr:from>
    <xdr:to>
      <xdr:col>3</xdr:col>
      <xdr:colOff>904875</xdr:colOff>
      <xdr:row>18</xdr:row>
      <xdr:rowOff>77605</xdr:rowOff>
    </xdr:to>
    <xdr:cxnSp macro="">
      <xdr:nvCxnSpPr>
        <xdr:cNvPr id="55" name="直線コネクタ 54"/>
        <xdr:cNvCxnSpPr/>
      </xdr:nvCxnSpPr>
      <xdr:spPr bwMode="auto">
        <a:xfrm>
          <a:off x="3606800" y="3198660"/>
          <a:ext cx="698500" cy="1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119823</xdr:rowOff>
    </xdr:from>
    <xdr:to>
      <xdr:col>3</xdr:col>
      <xdr:colOff>955675</xdr:colOff>
      <xdr:row>18</xdr:row>
      <xdr:rowOff>49973</xdr:rowOff>
    </xdr:to>
    <xdr:sp macro="" textlink="">
      <xdr:nvSpPr>
        <xdr:cNvPr id="56" name="フローチャート : 判断 55"/>
        <xdr:cNvSpPr/>
      </xdr:nvSpPr>
      <xdr:spPr bwMode="auto">
        <a:xfrm>
          <a:off x="4254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60150</xdr:rowOff>
    </xdr:from>
    <xdr:ext cx="762000" cy="259045"/>
    <xdr:sp macro="" textlink="">
      <xdr:nvSpPr>
        <xdr:cNvPr id="57" name="テキスト ボックス 56"/>
        <xdr:cNvSpPr txBox="1"/>
      </xdr:nvSpPr>
      <xdr:spPr>
        <a:xfrm>
          <a:off x="3924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64935</xdr:rowOff>
    </xdr:from>
    <xdr:to>
      <xdr:col>3</xdr:col>
      <xdr:colOff>206375</xdr:colOff>
      <xdr:row>18</xdr:row>
      <xdr:rowOff>68736</xdr:rowOff>
    </xdr:to>
    <xdr:cxnSp macro="">
      <xdr:nvCxnSpPr>
        <xdr:cNvPr id="58" name="直線コネクタ 57"/>
        <xdr:cNvCxnSpPr/>
      </xdr:nvCxnSpPr>
      <xdr:spPr bwMode="auto">
        <a:xfrm flipV="1">
          <a:off x="2908300" y="3198660"/>
          <a:ext cx="698500" cy="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125515</xdr:rowOff>
    </xdr:from>
    <xdr:to>
      <xdr:col>3</xdr:col>
      <xdr:colOff>257175</xdr:colOff>
      <xdr:row>18</xdr:row>
      <xdr:rowOff>55665</xdr:rowOff>
    </xdr:to>
    <xdr:sp macro="" textlink="">
      <xdr:nvSpPr>
        <xdr:cNvPr id="59" name="フローチャート : 判断 58"/>
        <xdr:cNvSpPr/>
      </xdr:nvSpPr>
      <xdr:spPr bwMode="auto">
        <a:xfrm>
          <a:off x="3556000" y="308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65842</xdr:rowOff>
    </xdr:from>
    <xdr:ext cx="762000" cy="259045"/>
    <xdr:sp macro="" textlink="">
      <xdr:nvSpPr>
        <xdr:cNvPr id="60" name="テキスト ボックス 59"/>
        <xdr:cNvSpPr txBox="1"/>
      </xdr:nvSpPr>
      <xdr:spPr>
        <a:xfrm>
          <a:off x="3225800" y="2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123844</xdr:rowOff>
    </xdr:from>
    <xdr:to>
      <xdr:col>2</xdr:col>
      <xdr:colOff>692150</xdr:colOff>
      <xdr:row>18</xdr:row>
      <xdr:rowOff>53994</xdr:rowOff>
    </xdr:to>
    <xdr:sp macro="" textlink="">
      <xdr:nvSpPr>
        <xdr:cNvPr id="61" name="フローチャート : 判断 60"/>
        <xdr:cNvSpPr/>
      </xdr:nvSpPr>
      <xdr:spPr bwMode="auto">
        <a:xfrm>
          <a:off x="2857500" y="3086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64171</xdr:rowOff>
    </xdr:from>
    <xdr:ext cx="762000" cy="259045"/>
    <xdr:sp macro="" textlink="">
      <xdr:nvSpPr>
        <xdr:cNvPr id="62" name="テキスト ボックス 61"/>
        <xdr:cNvSpPr txBox="1"/>
      </xdr:nvSpPr>
      <xdr:spPr>
        <a:xfrm>
          <a:off x="2527300" y="285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155979</xdr:rowOff>
    </xdr:from>
    <xdr:to>
      <xdr:col>5</xdr:col>
      <xdr:colOff>34925</xdr:colOff>
      <xdr:row>18</xdr:row>
      <xdr:rowOff>86129</xdr:rowOff>
    </xdr:to>
    <xdr:sp macro="" textlink="">
      <xdr:nvSpPr>
        <xdr:cNvPr id="68" name="円/楕円 67"/>
        <xdr:cNvSpPr/>
      </xdr:nvSpPr>
      <xdr:spPr bwMode="auto">
        <a:xfrm>
          <a:off x="5600700" y="3118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128056</xdr:rowOff>
    </xdr:from>
    <xdr:ext cx="762000" cy="259045"/>
    <xdr:sp macro="" textlink="">
      <xdr:nvSpPr>
        <xdr:cNvPr id="69" name="人口1人当たり決算額の推移該当値テキスト130"/>
        <xdr:cNvSpPr txBox="1"/>
      </xdr:nvSpPr>
      <xdr:spPr>
        <a:xfrm>
          <a:off x="5740400" y="30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203,121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10064</xdr:rowOff>
    </xdr:from>
    <xdr:to>
      <xdr:col>4</xdr:col>
      <xdr:colOff>520700</xdr:colOff>
      <xdr:row>18</xdr:row>
      <xdr:rowOff>111664</xdr:rowOff>
    </xdr:to>
    <xdr:sp macro="" textlink="">
      <xdr:nvSpPr>
        <xdr:cNvPr id="70" name="円/楕円 69"/>
        <xdr:cNvSpPr/>
      </xdr:nvSpPr>
      <xdr:spPr bwMode="auto">
        <a:xfrm>
          <a:off x="4953000" y="3143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96441</xdr:rowOff>
    </xdr:from>
    <xdr:ext cx="736600" cy="259045"/>
    <xdr:sp macro="" textlink="">
      <xdr:nvSpPr>
        <xdr:cNvPr id="71" name="テキスト ボックス 70"/>
        <xdr:cNvSpPr txBox="1"/>
      </xdr:nvSpPr>
      <xdr:spPr>
        <a:xfrm>
          <a:off x="4622800" y="3230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189,717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26805</xdr:rowOff>
    </xdr:from>
    <xdr:to>
      <xdr:col>3</xdr:col>
      <xdr:colOff>955675</xdr:colOff>
      <xdr:row>18</xdr:row>
      <xdr:rowOff>128405</xdr:rowOff>
    </xdr:to>
    <xdr:sp macro="" textlink="">
      <xdr:nvSpPr>
        <xdr:cNvPr id="72" name="円/楕円 71"/>
        <xdr:cNvSpPr/>
      </xdr:nvSpPr>
      <xdr:spPr bwMode="auto">
        <a:xfrm>
          <a:off x="4254500" y="316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113182</xdr:rowOff>
    </xdr:from>
    <xdr:ext cx="762000" cy="259045"/>
    <xdr:sp macro="" textlink="">
      <xdr:nvSpPr>
        <xdr:cNvPr id="73" name="テキスト ボックス 72"/>
        <xdr:cNvSpPr txBox="1"/>
      </xdr:nvSpPr>
      <xdr:spPr>
        <a:xfrm>
          <a:off x="3924300" y="324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14135</xdr:rowOff>
    </xdr:from>
    <xdr:to>
      <xdr:col>3</xdr:col>
      <xdr:colOff>257175</xdr:colOff>
      <xdr:row>18</xdr:row>
      <xdr:rowOff>115735</xdr:rowOff>
    </xdr:to>
    <xdr:sp macro="" textlink="">
      <xdr:nvSpPr>
        <xdr:cNvPr id="74" name="円/楕円 73"/>
        <xdr:cNvSpPr/>
      </xdr:nvSpPr>
      <xdr:spPr bwMode="auto">
        <a:xfrm>
          <a:off x="3556000" y="3147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100512</xdr:rowOff>
    </xdr:from>
    <xdr:ext cx="762000" cy="259045"/>
    <xdr:sp macro="" textlink="">
      <xdr:nvSpPr>
        <xdr:cNvPr id="75" name="テキスト ボックス 74"/>
        <xdr:cNvSpPr txBox="1"/>
      </xdr:nvSpPr>
      <xdr:spPr>
        <a:xfrm>
          <a:off x="3225800" y="32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187,580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17936</xdr:rowOff>
    </xdr:from>
    <xdr:to>
      <xdr:col>2</xdr:col>
      <xdr:colOff>692150</xdr:colOff>
      <xdr:row>18</xdr:row>
      <xdr:rowOff>119535</xdr:rowOff>
    </xdr:to>
    <xdr:sp macro="" textlink="">
      <xdr:nvSpPr>
        <xdr:cNvPr id="76" name="円/楕円 75"/>
        <xdr:cNvSpPr/>
      </xdr:nvSpPr>
      <xdr:spPr bwMode="auto">
        <a:xfrm>
          <a:off x="2857500" y="31516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104313</xdr:rowOff>
    </xdr:from>
    <xdr:ext cx="762000" cy="259045"/>
    <xdr:sp macro="" textlink="">
      <xdr:nvSpPr>
        <xdr:cNvPr id="77" name="テキスト ボックス 76"/>
        <xdr:cNvSpPr txBox="1"/>
      </xdr:nvSpPr>
      <xdr:spPr>
        <a:xfrm>
          <a:off x="2527300" y="323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65651</xdr:rowOff>
    </xdr:from>
    <xdr:to>
      <xdr:col>4</xdr:col>
      <xdr:colOff>1117600</xdr:colOff>
      <xdr:row>37</xdr:row>
      <xdr:rowOff>239570</xdr:rowOff>
    </xdr:to>
    <xdr:cxnSp macro="">
      <xdr:nvCxnSpPr>
        <xdr:cNvPr id="105" name="直線コネクタ 104"/>
        <xdr:cNvCxnSpPr/>
      </xdr:nvCxnSpPr>
      <xdr:spPr bwMode="auto">
        <a:xfrm flipV="1">
          <a:off x="5651500" y="5990201"/>
          <a:ext cx="0" cy="13740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211647</xdr:rowOff>
    </xdr:from>
    <xdr:ext cx="762000" cy="259045"/>
    <xdr:sp macro="" textlink="">
      <xdr:nvSpPr>
        <xdr:cNvPr id="106" name="人口1人当たり決算額の推移最小値テキスト445"/>
        <xdr:cNvSpPr txBox="1"/>
      </xdr:nvSpPr>
      <xdr:spPr>
        <a:xfrm>
          <a:off x="5740400" y="733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-24,773</a:t>
          </a:r>
          <a:endParaRPr kumimoji="1" lang="ja-JP" altLang="en-US" sz="1000" b="1">
            <a:latin typeface="ＭＳ Ｐゴシック"/>
          </a:endParaRPr>
        </a:p>
      </xdr:txBody>
    </xdr:sp>
    <xdr:clientData/>
  </xdr:oneCellAnchor>
  <xdr:twoCellAnchor>
    <xdr:from>
      <xdr:col>4</xdr:col>
      <xdr:colOff>1028700</xdr:colOff>
      <xdr:row>37</xdr:row>
      <xdr:rowOff>239570</xdr:rowOff>
    </xdr:from>
    <xdr:to>
      <xdr:col>5</xdr:col>
      <xdr:colOff>73025</xdr:colOff>
      <xdr:row>37</xdr:row>
      <xdr:rowOff>239570</xdr:rowOff>
    </xdr:to>
    <xdr:cxnSp macro="">
      <xdr:nvCxnSpPr>
        <xdr:cNvPr id="107" name="直線コネクタ 106"/>
        <xdr:cNvCxnSpPr/>
      </xdr:nvCxnSpPr>
      <xdr:spPr bwMode="auto">
        <a:xfrm>
          <a:off x="5562600" y="7364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323478</xdr:rowOff>
    </xdr:from>
    <xdr:ext cx="762000" cy="259045"/>
    <xdr:sp macro="" textlink="">
      <xdr:nvSpPr>
        <xdr:cNvPr id="108" name="人口1人当たり決算額の推移最大値テキスト445"/>
        <xdr:cNvSpPr txBox="1"/>
      </xdr:nvSpPr>
      <xdr:spPr>
        <a:xfrm>
          <a:off x="5740400" y="573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155,551</a:t>
          </a:r>
          <a:endParaRPr kumimoji="1" lang="ja-JP" altLang="en-US" sz="1000" b="1">
            <a:latin typeface="ＭＳ Ｐゴシック"/>
          </a:endParaRPr>
        </a:p>
      </xdr:txBody>
    </xdr:sp>
    <xdr:clientData/>
  </xdr:oneCellAnchor>
  <xdr:twoCellAnchor>
    <xdr:from>
      <xdr:col>4</xdr:col>
      <xdr:colOff>1028700</xdr:colOff>
      <xdr:row>33</xdr:row>
      <xdr:rowOff>65651</xdr:rowOff>
    </xdr:from>
    <xdr:to>
      <xdr:col>5</xdr:col>
      <xdr:colOff>73025</xdr:colOff>
      <xdr:row>33</xdr:row>
      <xdr:rowOff>65651</xdr:rowOff>
    </xdr:to>
    <xdr:cxnSp macro="">
      <xdr:nvCxnSpPr>
        <xdr:cNvPr id="109" name="直線コネクタ 108"/>
        <xdr:cNvCxnSpPr/>
      </xdr:nvCxnSpPr>
      <xdr:spPr bwMode="auto">
        <a:xfrm>
          <a:off x="5562600" y="5990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128547</xdr:rowOff>
    </xdr:from>
    <xdr:to>
      <xdr:col>4</xdr:col>
      <xdr:colOff>1117600</xdr:colOff>
      <xdr:row>36</xdr:row>
      <xdr:rowOff>149205</xdr:rowOff>
    </xdr:to>
    <xdr:cxnSp macro="">
      <xdr:nvCxnSpPr>
        <xdr:cNvPr id="110" name="直線コネクタ 109"/>
        <xdr:cNvCxnSpPr/>
      </xdr:nvCxnSpPr>
      <xdr:spPr bwMode="auto">
        <a:xfrm flipV="1">
          <a:off x="5003800" y="7081797"/>
          <a:ext cx="647700" cy="2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36804</xdr:rowOff>
    </xdr:from>
    <xdr:ext cx="762000" cy="259045"/>
    <xdr:sp macro="" textlink="">
      <xdr:nvSpPr>
        <xdr:cNvPr id="111" name="人口1人当たり決算額の推移平均値テキスト445"/>
        <xdr:cNvSpPr txBox="1"/>
      </xdr:nvSpPr>
      <xdr:spPr>
        <a:xfrm>
          <a:off x="5740400" y="664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191727</xdr:rowOff>
    </xdr:from>
    <xdr:to>
      <xdr:col>5</xdr:col>
      <xdr:colOff>34925</xdr:colOff>
      <xdr:row>35</xdr:row>
      <xdr:rowOff>293327</xdr:rowOff>
    </xdr:to>
    <xdr:sp macro="" textlink="">
      <xdr:nvSpPr>
        <xdr:cNvPr id="112" name="フローチャート : 判断 111"/>
        <xdr:cNvSpPr/>
      </xdr:nvSpPr>
      <xdr:spPr bwMode="auto">
        <a:xfrm>
          <a:off x="56007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149205</xdr:rowOff>
    </xdr:from>
    <xdr:to>
      <xdr:col>4</xdr:col>
      <xdr:colOff>469900</xdr:colOff>
      <xdr:row>36</xdr:row>
      <xdr:rowOff>161937</xdr:rowOff>
    </xdr:to>
    <xdr:cxnSp macro="">
      <xdr:nvCxnSpPr>
        <xdr:cNvPr id="113" name="直線コネクタ 112"/>
        <xdr:cNvCxnSpPr/>
      </xdr:nvCxnSpPr>
      <xdr:spPr bwMode="auto">
        <a:xfrm flipV="1">
          <a:off x="4305300" y="7102455"/>
          <a:ext cx="698500" cy="1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167465</xdr:rowOff>
    </xdr:from>
    <xdr:to>
      <xdr:col>4</xdr:col>
      <xdr:colOff>520700</xdr:colOff>
      <xdr:row>35</xdr:row>
      <xdr:rowOff>269065</xdr:rowOff>
    </xdr:to>
    <xdr:sp macro="" textlink="">
      <xdr:nvSpPr>
        <xdr:cNvPr id="114" name="フローチャート : 判断 113"/>
        <xdr:cNvSpPr/>
      </xdr:nvSpPr>
      <xdr:spPr bwMode="auto">
        <a:xfrm>
          <a:off x="4953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279242</xdr:rowOff>
    </xdr:from>
    <xdr:ext cx="736600" cy="259045"/>
    <xdr:sp macro="" textlink="">
      <xdr:nvSpPr>
        <xdr:cNvPr id="115" name="テキスト ボックス 114"/>
        <xdr:cNvSpPr txBox="1"/>
      </xdr:nvSpPr>
      <xdr:spPr>
        <a:xfrm>
          <a:off x="4622800" y="654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161937</xdr:rowOff>
    </xdr:from>
    <xdr:to>
      <xdr:col>3</xdr:col>
      <xdr:colOff>904875</xdr:colOff>
      <xdr:row>37</xdr:row>
      <xdr:rowOff>9812</xdr:rowOff>
    </xdr:to>
    <xdr:cxnSp macro="">
      <xdr:nvCxnSpPr>
        <xdr:cNvPr id="116" name="直線コネクタ 115"/>
        <xdr:cNvCxnSpPr/>
      </xdr:nvCxnSpPr>
      <xdr:spPr bwMode="auto">
        <a:xfrm flipV="1">
          <a:off x="3606800" y="7115187"/>
          <a:ext cx="698500" cy="19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128687</xdr:rowOff>
    </xdr:from>
    <xdr:to>
      <xdr:col>3</xdr:col>
      <xdr:colOff>955675</xdr:colOff>
      <xdr:row>35</xdr:row>
      <xdr:rowOff>230287</xdr:rowOff>
    </xdr:to>
    <xdr:sp macro="" textlink="">
      <xdr:nvSpPr>
        <xdr:cNvPr id="117" name="フローチャート : 判断 116"/>
        <xdr:cNvSpPr/>
      </xdr:nvSpPr>
      <xdr:spPr bwMode="auto">
        <a:xfrm>
          <a:off x="4254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240464</xdr:rowOff>
    </xdr:from>
    <xdr:ext cx="762000" cy="259045"/>
    <xdr:sp macro="" textlink="">
      <xdr:nvSpPr>
        <xdr:cNvPr id="118" name="テキスト ボックス 117"/>
        <xdr:cNvSpPr txBox="1"/>
      </xdr:nvSpPr>
      <xdr:spPr>
        <a:xfrm>
          <a:off x="3924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5431</xdr:rowOff>
    </xdr:from>
    <xdr:to>
      <xdr:col>3</xdr:col>
      <xdr:colOff>206375</xdr:colOff>
      <xdr:row>37</xdr:row>
      <xdr:rowOff>9812</xdr:rowOff>
    </xdr:to>
    <xdr:cxnSp macro="">
      <xdr:nvCxnSpPr>
        <xdr:cNvPr id="119" name="直線コネクタ 118"/>
        <xdr:cNvCxnSpPr/>
      </xdr:nvCxnSpPr>
      <xdr:spPr bwMode="auto">
        <a:xfrm>
          <a:off x="2908300" y="6958681"/>
          <a:ext cx="698500" cy="17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111847</xdr:rowOff>
    </xdr:from>
    <xdr:to>
      <xdr:col>3</xdr:col>
      <xdr:colOff>257175</xdr:colOff>
      <xdr:row>35</xdr:row>
      <xdr:rowOff>213447</xdr:rowOff>
    </xdr:to>
    <xdr:sp macro="" textlink="">
      <xdr:nvSpPr>
        <xdr:cNvPr id="120" name="フローチャート : 判断 119"/>
        <xdr:cNvSpPr/>
      </xdr:nvSpPr>
      <xdr:spPr bwMode="auto">
        <a:xfrm>
          <a:off x="35560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223624</xdr:rowOff>
    </xdr:from>
    <xdr:ext cx="762000" cy="259045"/>
    <xdr:sp macro="" textlink="">
      <xdr:nvSpPr>
        <xdr:cNvPr id="121" name="テキスト ボックス 120"/>
        <xdr:cNvSpPr txBox="1"/>
      </xdr:nvSpPr>
      <xdr:spPr>
        <a:xfrm>
          <a:off x="32258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63132</xdr:rowOff>
    </xdr:from>
    <xdr:to>
      <xdr:col>2</xdr:col>
      <xdr:colOff>692150</xdr:colOff>
      <xdr:row>35</xdr:row>
      <xdr:rowOff>164732</xdr:rowOff>
    </xdr:to>
    <xdr:sp macro="" textlink="">
      <xdr:nvSpPr>
        <xdr:cNvPr id="122" name="フローチャート : 判断 121"/>
        <xdr:cNvSpPr/>
      </xdr:nvSpPr>
      <xdr:spPr bwMode="auto">
        <a:xfrm>
          <a:off x="28575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174909</xdr:rowOff>
    </xdr:from>
    <xdr:ext cx="762000" cy="259045"/>
    <xdr:sp macro="" textlink="">
      <xdr:nvSpPr>
        <xdr:cNvPr id="123" name="テキスト ボックス 122"/>
        <xdr:cNvSpPr txBox="1"/>
      </xdr:nvSpPr>
      <xdr:spPr>
        <a:xfrm>
          <a:off x="25273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77747</xdr:rowOff>
    </xdr:from>
    <xdr:to>
      <xdr:col>5</xdr:col>
      <xdr:colOff>34925</xdr:colOff>
      <xdr:row>37</xdr:row>
      <xdr:rowOff>7897</xdr:rowOff>
    </xdr:to>
    <xdr:sp macro="" textlink="">
      <xdr:nvSpPr>
        <xdr:cNvPr id="129" name="円/楕円 128"/>
        <xdr:cNvSpPr/>
      </xdr:nvSpPr>
      <xdr:spPr bwMode="auto">
        <a:xfrm>
          <a:off x="5600700" y="703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49824</xdr:rowOff>
    </xdr:from>
    <xdr:ext cx="762000" cy="259045"/>
    <xdr:sp macro="" textlink="">
      <xdr:nvSpPr>
        <xdr:cNvPr id="130" name="人口1人当たり決算額の推移該当値テキスト445"/>
        <xdr:cNvSpPr txBox="1"/>
      </xdr:nvSpPr>
      <xdr:spPr>
        <a:xfrm>
          <a:off x="5740400" y="700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98405</xdr:rowOff>
    </xdr:from>
    <xdr:to>
      <xdr:col>4</xdr:col>
      <xdr:colOff>520700</xdr:colOff>
      <xdr:row>37</xdr:row>
      <xdr:rowOff>28555</xdr:rowOff>
    </xdr:to>
    <xdr:sp macro="" textlink="">
      <xdr:nvSpPr>
        <xdr:cNvPr id="131" name="円/楕円 130"/>
        <xdr:cNvSpPr/>
      </xdr:nvSpPr>
      <xdr:spPr bwMode="auto">
        <a:xfrm>
          <a:off x="4953000" y="705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13332</xdr:rowOff>
    </xdr:from>
    <xdr:ext cx="736600" cy="259045"/>
    <xdr:sp macro="" textlink="">
      <xdr:nvSpPr>
        <xdr:cNvPr id="132" name="テキスト ボックス 131"/>
        <xdr:cNvSpPr txBox="1"/>
      </xdr:nvSpPr>
      <xdr:spPr>
        <a:xfrm>
          <a:off x="4622800" y="7138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111137</xdr:rowOff>
    </xdr:from>
    <xdr:to>
      <xdr:col>3</xdr:col>
      <xdr:colOff>955675</xdr:colOff>
      <xdr:row>37</xdr:row>
      <xdr:rowOff>41287</xdr:rowOff>
    </xdr:to>
    <xdr:sp macro="" textlink="">
      <xdr:nvSpPr>
        <xdr:cNvPr id="133" name="円/楕円 132"/>
        <xdr:cNvSpPr/>
      </xdr:nvSpPr>
      <xdr:spPr bwMode="auto">
        <a:xfrm>
          <a:off x="4254500" y="706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26064</xdr:rowOff>
    </xdr:from>
    <xdr:ext cx="762000" cy="259045"/>
    <xdr:sp macro="" textlink="">
      <xdr:nvSpPr>
        <xdr:cNvPr id="134" name="テキスト ボックス 133"/>
        <xdr:cNvSpPr txBox="1"/>
      </xdr:nvSpPr>
      <xdr:spPr>
        <a:xfrm>
          <a:off x="3924300" y="715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130462</xdr:rowOff>
    </xdr:from>
    <xdr:to>
      <xdr:col>3</xdr:col>
      <xdr:colOff>257175</xdr:colOff>
      <xdr:row>37</xdr:row>
      <xdr:rowOff>60612</xdr:rowOff>
    </xdr:to>
    <xdr:sp macro="" textlink="">
      <xdr:nvSpPr>
        <xdr:cNvPr id="135" name="円/楕円 134"/>
        <xdr:cNvSpPr/>
      </xdr:nvSpPr>
      <xdr:spPr bwMode="auto">
        <a:xfrm>
          <a:off x="3556000" y="708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45389</xdr:rowOff>
    </xdr:from>
    <xdr:ext cx="762000" cy="259045"/>
    <xdr:sp macro="" textlink="">
      <xdr:nvSpPr>
        <xdr:cNvPr id="136" name="テキスト ボックス 135"/>
        <xdr:cNvSpPr txBox="1"/>
      </xdr:nvSpPr>
      <xdr:spPr>
        <a:xfrm>
          <a:off x="3225800" y="717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297531</xdr:rowOff>
    </xdr:from>
    <xdr:to>
      <xdr:col>2</xdr:col>
      <xdr:colOff>692150</xdr:colOff>
      <xdr:row>36</xdr:row>
      <xdr:rowOff>56231</xdr:rowOff>
    </xdr:to>
    <xdr:sp macro="" textlink="">
      <xdr:nvSpPr>
        <xdr:cNvPr id="137" name="円/楕円 136"/>
        <xdr:cNvSpPr/>
      </xdr:nvSpPr>
      <xdr:spPr bwMode="auto">
        <a:xfrm>
          <a:off x="2857500" y="690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41008</xdr:rowOff>
    </xdr:from>
    <xdr:ext cx="762000" cy="259045"/>
    <xdr:sp macro="" textlink="">
      <xdr:nvSpPr>
        <xdr:cNvPr id="138" name="テキスト ボックス 137"/>
        <xdr:cNvSpPr txBox="1"/>
      </xdr:nvSpPr>
      <xdr:spPr>
        <a:xfrm>
          <a:off x="2527300" y="699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北海道和寒町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3,605
3,592
225.11
4,319,067
4,194,298
98,755
2,865,553
4,174,572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76221</xdr:rowOff>
    </xdr:from>
    <xdr:to>
      <xdr:col>6</xdr:col>
      <xdr:colOff>510540</xdr:colOff>
      <xdr:row>39</xdr:row>
      <xdr:rowOff>154098</xdr:rowOff>
    </xdr:to>
    <xdr:cxnSp macro="">
      <xdr:nvCxnSpPr>
        <xdr:cNvPr id="58" name="直線コネクタ 57"/>
        <xdr:cNvCxnSpPr/>
      </xdr:nvCxnSpPr>
      <xdr:spPr>
        <a:xfrm flipV="1">
          <a:off x="4633595" y="5219721"/>
          <a:ext cx="1270" cy="162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157925</xdr:rowOff>
    </xdr:from>
    <xdr:ext cx="534377" cy="259045"/>
    <xdr:sp macro="" textlink="">
      <xdr:nvSpPr>
        <xdr:cNvPr id="59" name="人件費最小値テキスト"/>
        <xdr:cNvSpPr txBox="1"/>
      </xdr:nvSpPr>
      <xdr:spPr>
        <a:xfrm>
          <a:off x="4686300" y="68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83,091</a:t>
          </a:r>
          <a:endParaRPr kumimoji="1" lang="ja-JP" altLang="en-US" sz="1000" b="1">
            <a:latin typeface="ＭＳ Ｐゴシック"/>
          </a:endParaRPr>
        </a:p>
      </xdr:txBody>
    </xdr:sp>
    <xdr:clientData/>
  </xdr:oneCellAnchor>
  <xdr:twoCellAnchor>
    <xdr:from>
      <xdr:col>6</xdr:col>
      <xdr:colOff>422275</xdr:colOff>
      <xdr:row>39</xdr:row>
      <xdr:rowOff>154098</xdr:rowOff>
    </xdr:from>
    <xdr:to>
      <xdr:col>6</xdr:col>
      <xdr:colOff>600075</xdr:colOff>
      <xdr:row>39</xdr:row>
      <xdr:rowOff>154098</xdr:rowOff>
    </xdr:to>
    <xdr:cxnSp macro="">
      <xdr:nvCxnSpPr>
        <xdr:cNvPr id="60" name="直線コネクタ 59"/>
        <xdr:cNvCxnSpPr/>
      </xdr:nvCxnSpPr>
      <xdr:spPr>
        <a:xfrm>
          <a:off x="4546600" y="68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22898</xdr:rowOff>
    </xdr:from>
    <xdr:ext cx="599010" cy="259045"/>
    <xdr:sp macro="" textlink="">
      <xdr:nvSpPr>
        <xdr:cNvPr id="61" name="人件費最大値テキスト"/>
        <xdr:cNvSpPr txBox="1"/>
      </xdr:nvSpPr>
      <xdr:spPr>
        <a:xfrm>
          <a:off x="4686300" y="499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579,438</a:t>
          </a:r>
          <a:endParaRPr kumimoji="1" lang="ja-JP" altLang="en-US" sz="1000" b="1">
            <a:latin typeface="ＭＳ Ｐゴシック"/>
          </a:endParaRPr>
        </a:p>
      </xdr:txBody>
    </xdr:sp>
    <xdr:clientData/>
  </xdr:oneCellAnchor>
  <xdr:twoCellAnchor>
    <xdr:from>
      <xdr:col>6</xdr:col>
      <xdr:colOff>422275</xdr:colOff>
      <xdr:row>30</xdr:row>
      <xdr:rowOff>76221</xdr:rowOff>
    </xdr:from>
    <xdr:to>
      <xdr:col>6</xdr:col>
      <xdr:colOff>600075</xdr:colOff>
      <xdr:row>30</xdr:row>
      <xdr:rowOff>76221</xdr:rowOff>
    </xdr:to>
    <xdr:cxnSp macro="">
      <xdr:nvCxnSpPr>
        <xdr:cNvPr id="62" name="直線コネクタ 61"/>
        <xdr:cNvCxnSpPr/>
      </xdr:nvCxnSpPr>
      <xdr:spPr>
        <a:xfrm>
          <a:off x="4546600" y="5219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49201</xdr:rowOff>
    </xdr:from>
    <xdr:to>
      <xdr:col>6</xdr:col>
      <xdr:colOff>511175</xdr:colOff>
      <xdr:row>38</xdr:row>
      <xdr:rowOff>82439</xdr:rowOff>
    </xdr:to>
    <xdr:cxnSp macro="">
      <xdr:nvCxnSpPr>
        <xdr:cNvPr id="63" name="直線コネクタ 62"/>
        <xdr:cNvCxnSpPr/>
      </xdr:nvCxnSpPr>
      <xdr:spPr>
        <a:xfrm flipV="1">
          <a:off x="3797300" y="6564301"/>
          <a:ext cx="838200" cy="3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129232</xdr:rowOff>
    </xdr:from>
    <xdr:ext cx="599010" cy="259045"/>
    <xdr:sp macro="" textlink="">
      <xdr:nvSpPr>
        <xdr:cNvPr id="64" name="人件費平均値テキスト"/>
        <xdr:cNvSpPr txBox="1"/>
      </xdr:nvSpPr>
      <xdr:spPr>
        <a:xfrm>
          <a:off x="4686300" y="63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106355</xdr:rowOff>
    </xdr:from>
    <xdr:to>
      <xdr:col>6</xdr:col>
      <xdr:colOff>561975</xdr:colOff>
      <xdr:row>38</xdr:row>
      <xdr:rowOff>36505</xdr:rowOff>
    </xdr:to>
    <xdr:sp macro="" textlink="">
      <xdr:nvSpPr>
        <xdr:cNvPr id="65" name="フローチャート : 判断 64"/>
        <xdr:cNvSpPr/>
      </xdr:nvSpPr>
      <xdr:spPr>
        <a:xfrm>
          <a:off x="45847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81946</xdr:rowOff>
    </xdr:from>
    <xdr:to>
      <xdr:col>5</xdr:col>
      <xdr:colOff>358775</xdr:colOff>
      <xdr:row>38</xdr:row>
      <xdr:rowOff>82439</xdr:rowOff>
    </xdr:to>
    <xdr:cxnSp macro="">
      <xdr:nvCxnSpPr>
        <xdr:cNvPr id="66" name="直線コネクタ 65"/>
        <xdr:cNvCxnSpPr/>
      </xdr:nvCxnSpPr>
      <xdr:spPr>
        <a:xfrm>
          <a:off x="2908300" y="6597046"/>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98929</xdr:rowOff>
    </xdr:from>
    <xdr:to>
      <xdr:col>5</xdr:col>
      <xdr:colOff>409575</xdr:colOff>
      <xdr:row>38</xdr:row>
      <xdr:rowOff>29079</xdr:rowOff>
    </xdr:to>
    <xdr:sp macro="" textlink="">
      <xdr:nvSpPr>
        <xdr:cNvPr id="67" name="フローチャート : 判断 66"/>
        <xdr:cNvSpPr/>
      </xdr:nvSpPr>
      <xdr:spPr>
        <a:xfrm>
          <a:off x="3746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45606</xdr:rowOff>
    </xdr:from>
    <xdr:ext cx="599010" cy="259045"/>
    <xdr:sp macro="" textlink="">
      <xdr:nvSpPr>
        <xdr:cNvPr id="68" name="テキスト ボックス 67"/>
        <xdr:cNvSpPr txBox="1"/>
      </xdr:nvSpPr>
      <xdr:spPr>
        <a:xfrm>
          <a:off x="3497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81946</xdr:rowOff>
    </xdr:from>
    <xdr:to>
      <xdr:col>4</xdr:col>
      <xdr:colOff>155575</xdr:colOff>
      <xdr:row>38</xdr:row>
      <xdr:rowOff>117206</xdr:rowOff>
    </xdr:to>
    <xdr:cxnSp macro="">
      <xdr:nvCxnSpPr>
        <xdr:cNvPr id="69" name="直線コネクタ 68"/>
        <xdr:cNvCxnSpPr/>
      </xdr:nvCxnSpPr>
      <xdr:spPr>
        <a:xfrm flipV="1">
          <a:off x="2019300" y="6597046"/>
          <a:ext cx="889000" cy="3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117210</xdr:rowOff>
    </xdr:from>
    <xdr:to>
      <xdr:col>4</xdr:col>
      <xdr:colOff>206375</xdr:colOff>
      <xdr:row>38</xdr:row>
      <xdr:rowOff>47360</xdr:rowOff>
    </xdr:to>
    <xdr:sp macro="" textlink="">
      <xdr:nvSpPr>
        <xdr:cNvPr id="70" name="フローチャート : 判断 69"/>
        <xdr:cNvSpPr/>
      </xdr:nvSpPr>
      <xdr:spPr>
        <a:xfrm>
          <a:off x="2857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63887</xdr:rowOff>
    </xdr:from>
    <xdr:ext cx="599010" cy="259045"/>
    <xdr:sp macro="" textlink="">
      <xdr:nvSpPr>
        <xdr:cNvPr id="71" name="テキスト ボックス 70"/>
        <xdr:cNvSpPr txBox="1"/>
      </xdr:nvSpPr>
      <xdr:spPr>
        <a:xfrm>
          <a:off x="2608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117206</xdr:rowOff>
    </xdr:from>
    <xdr:to>
      <xdr:col>2</xdr:col>
      <xdr:colOff>638175</xdr:colOff>
      <xdr:row>38</xdr:row>
      <xdr:rowOff>131265</xdr:rowOff>
    </xdr:to>
    <xdr:cxnSp macro="">
      <xdr:nvCxnSpPr>
        <xdr:cNvPr id="72" name="直線コネクタ 71"/>
        <xdr:cNvCxnSpPr/>
      </xdr:nvCxnSpPr>
      <xdr:spPr>
        <a:xfrm flipV="1">
          <a:off x="1130300" y="6632306"/>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125705</xdr:rowOff>
    </xdr:from>
    <xdr:to>
      <xdr:col>3</xdr:col>
      <xdr:colOff>3175</xdr:colOff>
      <xdr:row>38</xdr:row>
      <xdr:rowOff>55855</xdr:rowOff>
    </xdr:to>
    <xdr:sp macro="" textlink="">
      <xdr:nvSpPr>
        <xdr:cNvPr id="73" name="フローチャート : 判断 72"/>
        <xdr:cNvSpPr/>
      </xdr:nvSpPr>
      <xdr:spPr>
        <a:xfrm>
          <a:off x="1968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72382</xdr:rowOff>
    </xdr:from>
    <xdr:ext cx="599010" cy="259045"/>
    <xdr:sp macro="" textlink="">
      <xdr:nvSpPr>
        <xdr:cNvPr id="74" name="テキスト ボックス 73"/>
        <xdr:cNvSpPr txBox="1"/>
      </xdr:nvSpPr>
      <xdr:spPr>
        <a:xfrm>
          <a:off x="1719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129120</xdr:rowOff>
    </xdr:from>
    <xdr:to>
      <xdr:col>1</xdr:col>
      <xdr:colOff>485775</xdr:colOff>
      <xdr:row>38</xdr:row>
      <xdr:rowOff>59271</xdr:rowOff>
    </xdr:to>
    <xdr:sp macro="" textlink="">
      <xdr:nvSpPr>
        <xdr:cNvPr id="75" name="フローチャート : 判断 74"/>
        <xdr:cNvSpPr/>
      </xdr:nvSpPr>
      <xdr:spPr>
        <a:xfrm>
          <a:off x="1079500" y="64727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75797</xdr:rowOff>
    </xdr:from>
    <xdr:ext cx="599010" cy="259045"/>
    <xdr:sp macro="" textlink="">
      <xdr:nvSpPr>
        <xdr:cNvPr id="76" name="テキスト ボックス 75"/>
        <xdr:cNvSpPr txBox="1"/>
      </xdr:nvSpPr>
      <xdr:spPr>
        <a:xfrm>
          <a:off x="830794" y="624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180,184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169851</xdr:rowOff>
    </xdr:from>
    <xdr:to>
      <xdr:col>6</xdr:col>
      <xdr:colOff>561975</xdr:colOff>
      <xdr:row>38</xdr:row>
      <xdr:rowOff>100001</xdr:rowOff>
    </xdr:to>
    <xdr:sp macro="" textlink="">
      <xdr:nvSpPr>
        <xdr:cNvPr id="82" name="円/楕円 81"/>
        <xdr:cNvSpPr/>
      </xdr:nvSpPr>
      <xdr:spPr>
        <a:xfrm>
          <a:off x="4584700" y="65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148278</xdr:rowOff>
    </xdr:from>
    <xdr:ext cx="599010" cy="259045"/>
    <xdr:sp macro="" textlink="">
      <xdr:nvSpPr>
        <xdr:cNvPr id="83" name="人件費該当値テキスト"/>
        <xdr:cNvSpPr txBox="1"/>
      </xdr:nvSpPr>
      <xdr:spPr>
        <a:xfrm>
          <a:off x="4686300" y="649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167,712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31639</xdr:rowOff>
    </xdr:from>
    <xdr:to>
      <xdr:col>5</xdr:col>
      <xdr:colOff>409575</xdr:colOff>
      <xdr:row>38</xdr:row>
      <xdr:rowOff>133239</xdr:rowOff>
    </xdr:to>
    <xdr:sp macro="" textlink="">
      <xdr:nvSpPr>
        <xdr:cNvPr id="84" name="円/楕円 83"/>
        <xdr:cNvSpPr/>
      </xdr:nvSpPr>
      <xdr:spPr>
        <a:xfrm>
          <a:off x="3746500" y="65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124366</xdr:rowOff>
    </xdr:from>
    <xdr:ext cx="599010" cy="259045"/>
    <xdr:sp macro="" textlink="">
      <xdr:nvSpPr>
        <xdr:cNvPr id="85" name="テキスト ボックス 84"/>
        <xdr:cNvSpPr txBox="1"/>
      </xdr:nvSpPr>
      <xdr:spPr>
        <a:xfrm>
          <a:off x="3497794" y="663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157,534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31146</xdr:rowOff>
    </xdr:from>
    <xdr:to>
      <xdr:col>4</xdr:col>
      <xdr:colOff>206375</xdr:colOff>
      <xdr:row>38</xdr:row>
      <xdr:rowOff>132746</xdr:rowOff>
    </xdr:to>
    <xdr:sp macro="" textlink="">
      <xdr:nvSpPr>
        <xdr:cNvPr id="86" name="円/楕円 85"/>
        <xdr:cNvSpPr/>
      </xdr:nvSpPr>
      <xdr:spPr>
        <a:xfrm>
          <a:off x="2857500" y="654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123873</xdr:rowOff>
    </xdr:from>
    <xdr:ext cx="599010" cy="259045"/>
    <xdr:sp macro="" textlink="">
      <xdr:nvSpPr>
        <xdr:cNvPr id="87" name="テキスト ボックス 86"/>
        <xdr:cNvSpPr txBox="1"/>
      </xdr:nvSpPr>
      <xdr:spPr>
        <a:xfrm>
          <a:off x="2608794" y="66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157,685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66406</xdr:rowOff>
    </xdr:from>
    <xdr:to>
      <xdr:col>3</xdr:col>
      <xdr:colOff>3175</xdr:colOff>
      <xdr:row>38</xdr:row>
      <xdr:rowOff>168006</xdr:rowOff>
    </xdr:to>
    <xdr:sp macro="" textlink="">
      <xdr:nvSpPr>
        <xdr:cNvPr id="88" name="円/楕円 87"/>
        <xdr:cNvSpPr/>
      </xdr:nvSpPr>
      <xdr:spPr>
        <a:xfrm>
          <a:off x="1968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159133</xdr:rowOff>
    </xdr:from>
    <xdr:ext cx="599010" cy="259045"/>
    <xdr:sp macro="" textlink="">
      <xdr:nvSpPr>
        <xdr:cNvPr id="89" name="テキスト ボックス 88"/>
        <xdr:cNvSpPr txBox="1"/>
      </xdr:nvSpPr>
      <xdr:spPr>
        <a:xfrm>
          <a:off x="1719794" y="667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146,888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80465</xdr:rowOff>
    </xdr:from>
    <xdr:to>
      <xdr:col>1</xdr:col>
      <xdr:colOff>485775</xdr:colOff>
      <xdr:row>39</xdr:row>
      <xdr:rowOff>10615</xdr:rowOff>
    </xdr:to>
    <xdr:sp macro="" textlink="">
      <xdr:nvSpPr>
        <xdr:cNvPr id="90" name="円/楕円 89"/>
        <xdr:cNvSpPr/>
      </xdr:nvSpPr>
      <xdr:spPr>
        <a:xfrm>
          <a:off x="1079500" y="659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39</xdr:row>
      <xdr:rowOff>1742</xdr:rowOff>
    </xdr:from>
    <xdr:ext cx="599010" cy="259045"/>
    <xdr:sp macro="" textlink="">
      <xdr:nvSpPr>
        <xdr:cNvPr id="91" name="テキスト ボックス 90"/>
        <xdr:cNvSpPr txBox="1"/>
      </xdr:nvSpPr>
      <xdr:spPr>
        <a:xfrm>
          <a:off x="830794" y="66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168979</xdr:rowOff>
    </xdr:from>
    <xdr:to>
      <xdr:col>6</xdr:col>
      <xdr:colOff>510540</xdr:colOff>
      <xdr:row>58</xdr:row>
      <xdr:rowOff>153388</xdr:rowOff>
    </xdr:to>
    <xdr:cxnSp macro="">
      <xdr:nvCxnSpPr>
        <xdr:cNvPr id="117" name="直線コネクタ 116"/>
        <xdr:cNvCxnSpPr/>
      </xdr:nvCxnSpPr>
      <xdr:spPr>
        <a:xfrm flipV="1">
          <a:off x="4633595" y="8570029"/>
          <a:ext cx="1270" cy="152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157215</xdr:rowOff>
    </xdr:from>
    <xdr:ext cx="534377" cy="259045"/>
    <xdr:sp macro="" textlink="">
      <xdr:nvSpPr>
        <xdr:cNvPr id="118" name="物件費最小値テキスト"/>
        <xdr:cNvSpPr txBox="1"/>
      </xdr:nvSpPr>
      <xdr:spPr>
        <a:xfrm>
          <a:off x="4686300" y="1010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71,617</a:t>
          </a:r>
          <a:endParaRPr kumimoji="1" lang="ja-JP" altLang="en-US" sz="1000" b="1">
            <a:latin typeface="ＭＳ Ｐゴシック"/>
          </a:endParaRPr>
        </a:p>
      </xdr:txBody>
    </xdr:sp>
    <xdr:clientData/>
  </xdr:oneCellAnchor>
  <xdr:twoCellAnchor>
    <xdr:from>
      <xdr:col>6</xdr:col>
      <xdr:colOff>422275</xdr:colOff>
      <xdr:row>58</xdr:row>
      <xdr:rowOff>153388</xdr:rowOff>
    </xdr:from>
    <xdr:to>
      <xdr:col>6</xdr:col>
      <xdr:colOff>600075</xdr:colOff>
      <xdr:row>58</xdr:row>
      <xdr:rowOff>153388</xdr:rowOff>
    </xdr:to>
    <xdr:cxnSp macro="">
      <xdr:nvCxnSpPr>
        <xdr:cNvPr id="119" name="直線コネクタ 118"/>
        <xdr:cNvCxnSpPr/>
      </xdr:nvCxnSpPr>
      <xdr:spPr>
        <a:xfrm>
          <a:off x="4546600" y="1009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115656</xdr:rowOff>
    </xdr:from>
    <xdr:ext cx="690189" cy="259045"/>
    <xdr:sp macro="" textlink="">
      <xdr:nvSpPr>
        <xdr:cNvPr id="120" name="物件費最大値テキスト"/>
        <xdr:cNvSpPr txBox="1"/>
      </xdr:nvSpPr>
      <xdr:spPr>
        <a:xfrm>
          <a:off x="4686300" y="834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1,007,069</a:t>
          </a:r>
          <a:endParaRPr kumimoji="1" lang="ja-JP" altLang="en-US" sz="1000" b="1">
            <a:latin typeface="ＭＳ Ｐゴシック"/>
          </a:endParaRPr>
        </a:p>
      </xdr:txBody>
    </xdr:sp>
    <xdr:clientData/>
  </xdr:oneCellAnchor>
  <xdr:twoCellAnchor>
    <xdr:from>
      <xdr:col>6</xdr:col>
      <xdr:colOff>422275</xdr:colOff>
      <xdr:row>49</xdr:row>
      <xdr:rowOff>168979</xdr:rowOff>
    </xdr:from>
    <xdr:to>
      <xdr:col>6</xdr:col>
      <xdr:colOff>600075</xdr:colOff>
      <xdr:row>49</xdr:row>
      <xdr:rowOff>168979</xdr:rowOff>
    </xdr:to>
    <xdr:cxnSp macro="">
      <xdr:nvCxnSpPr>
        <xdr:cNvPr id="121" name="直線コネクタ 120"/>
        <xdr:cNvCxnSpPr/>
      </xdr:nvCxnSpPr>
      <xdr:spPr>
        <a:xfrm>
          <a:off x="4546600" y="857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150802</xdr:rowOff>
    </xdr:from>
    <xdr:to>
      <xdr:col>6</xdr:col>
      <xdr:colOff>511175</xdr:colOff>
      <xdr:row>57</xdr:row>
      <xdr:rowOff>166190</xdr:rowOff>
    </xdr:to>
    <xdr:cxnSp macro="">
      <xdr:nvCxnSpPr>
        <xdr:cNvPr id="122" name="直線コネクタ 121"/>
        <xdr:cNvCxnSpPr/>
      </xdr:nvCxnSpPr>
      <xdr:spPr>
        <a:xfrm flipV="1">
          <a:off x="3797300" y="9923452"/>
          <a:ext cx="838200" cy="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102574</xdr:rowOff>
    </xdr:from>
    <xdr:ext cx="599010" cy="259045"/>
    <xdr:sp macro="" textlink="">
      <xdr:nvSpPr>
        <xdr:cNvPr id="123" name="物件費平均値テキスト"/>
        <xdr:cNvSpPr txBox="1"/>
      </xdr:nvSpPr>
      <xdr:spPr>
        <a:xfrm>
          <a:off x="4686300" y="970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79697</xdr:rowOff>
    </xdr:from>
    <xdr:to>
      <xdr:col>6</xdr:col>
      <xdr:colOff>561975</xdr:colOff>
      <xdr:row>58</xdr:row>
      <xdr:rowOff>9847</xdr:rowOff>
    </xdr:to>
    <xdr:sp macro="" textlink="">
      <xdr:nvSpPr>
        <xdr:cNvPr id="124" name="フローチャート : 判断 123"/>
        <xdr:cNvSpPr/>
      </xdr:nvSpPr>
      <xdr:spPr>
        <a:xfrm>
          <a:off x="45847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166190</xdr:rowOff>
    </xdr:from>
    <xdr:to>
      <xdr:col>5</xdr:col>
      <xdr:colOff>358775</xdr:colOff>
      <xdr:row>58</xdr:row>
      <xdr:rowOff>5945</xdr:rowOff>
    </xdr:to>
    <xdr:cxnSp macro="">
      <xdr:nvCxnSpPr>
        <xdr:cNvPr id="125" name="直線コネクタ 124"/>
        <xdr:cNvCxnSpPr/>
      </xdr:nvCxnSpPr>
      <xdr:spPr>
        <a:xfrm flipV="1">
          <a:off x="2908300" y="9938840"/>
          <a:ext cx="889000" cy="1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91039</xdr:rowOff>
    </xdr:from>
    <xdr:to>
      <xdr:col>5</xdr:col>
      <xdr:colOff>409575</xdr:colOff>
      <xdr:row>58</xdr:row>
      <xdr:rowOff>21189</xdr:rowOff>
    </xdr:to>
    <xdr:sp macro="" textlink="">
      <xdr:nvSpPr>
        <xdr:cNvPr id="126" name="フローチャート : 判断 125"/>
        <xdr:cNvSpPr/>
      </xdr:nvSpPr>
      <xdr:spPr>
        <a:xfrm>
          <a:off x="3746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37716</xdr:rowOff>
    </xdr:from>
    <xdr:ext cx="599010" cy="259045"/>
    <xdr:sp macro="" textlink="">
      <xdr:nvSpPr>
        <xdr:cNvPr id="127" name="テキスト ボックス 126"/>
        <xdr:cNvSpPr txBox="1"/>
      </xdr:nvSpPr>
      <xdr:spPr>
        <a:xfrm>
          <a:off x="3497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5945</xdr:rowOff>
    </xdr:from>
    <xdr:to>
      <xdr:col>4</xdr:col>
      <xdr:colOff>155575</xdr:colOff>
      <xdr:row>58</xdr:row>
      <xdr:rowOff>26919</xdr:rowOff>
    </xdr:to>
    <xdr:cxnSp macro="">
      <xdr:nvCxnSpPr>
        <xdr:cNvPr id="128" name="直線コネクタ 127"/>
        <xdr:cNvCxnSpPr/>
      </xdr:nvCxnSpPr>
      <xdr:spPr>
        <a:xfrm flipV="1">
          <a:off x="2019300" y="9950045"/>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118952</xdr:rowOff>
    </xdr:from>
    <xdr:to>
      <xdr:col>4</xdr:col>
      <xdr:colOff>206375</xdr:colOff>
      <xdr:row>58</xdr:row>
      <xdr:rowOff>49102</xdr:rowOff>
    </xdr:to>
    <xdr:sp macro="" textlink="">
      <xdr:nvSpPr>
        <xdr:cNvPr id="129" name="フローチャート : 判断 128"/>
        <xdr:cNvSpPr/>
      </xdr:nvSpPr>
      <xdr:spPr>
        <a:xfrm>
          <a:off x="2857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65629</xdr:rowOff>
    </xdr:from>
    <xdr:ext cx="599010" cy="259045"/>
    <xdr:sp macro="" textlink="">
      <xdr:nvSpPr>
        <xdr:cNvPr id="130" name="テキスト ボックス 129"/>
        <xdr:cNvSpPr txBox="1"/>
      </xdr:nvSpPr>
      <xdr:spPr>
        <a:xfrm>
          <a:off x="2608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26902</xdr:rowOff>
    </xdr:from>
    <xdr:to>
      <xdr:col>2</xdr:col>
      <xdr:colOff>638175</xdr:colOff>
      <xdr:row>58</xdr:row>
      <xdr:rowOff>26919</xdr:rowOff>
    </xdr:to>
    <xdr:cxnSp macro="">
      <xdr:nvCxnSpPr>
        <xdr:cNvPr id="131" name="直線コネクタ 130"/>
        <xdr:cNvCxnSpPr/>
      </xdr:nvCxnSpPr>
      <xdr:spPr>
        <a:xfrm>
          <a:off x="1130300" y="997100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107520</xdr:rowOff>
    </xdr:from>
    <xdr:to>
      <xdr:col>3</xdr:col>
      <xdr:colOff>3175</xdr:colOff>
      <xdr:row>58</xdr:row>
      <xdr:rowOff>37670</xdr:rowOff>
    </xdr:to>
    <xdr:sp macro="" textlink="">
      <xdr:nvSpPr>
        <xdr:cNvPr id="132" name="フローチャート : 判断 131"/>
        <xdr:cNvSpPr/>
      </xdr:nvSpPr>
      <xdr:spPr>
        <a:xfrm>
          <a:off x="1968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54197</xdr:rowOff>
    </xdr:from>
    <xdr:ext cx="599010" cy="259045"/>
    <xdr:sp macro="" textlink="">
      <xdr:nvSpPr>
        <xdr:cNvPr id="133" name="テキスト ボックス 132"/>
        <xdr:cNvSpPr txBox="1"/>
      </xdr:nvSpPr>
      <xdr:spPr>
        <a:xfrm>
          <a:off x="1719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136697</xdr:rowOff>
    </xdr:from>
    <xdr:to>
      <xdr:col>1</xdr:col>
      <xdr:colOff>485775</xdr:colOff>
      <xdr:row>58</xdr:row>
      <xdr:rowOff>66847</xdr:rowOff>
    </xdr:to>
    <xdr:sp macro="" textlink="">
      <xdr:nvSpPr>
        <xdr:cNvPr id="134" name="フローチャート : 判断 133"/>
        <xdr:cNvSpPr/>
      </xdr:nvSpPr>
      <xdr:spPr>
        <a:xfrm>
          <a:off x="1079500" y="990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83374</xdr:rowOff>
    </xdr:from>
    <xdr:ext cx="599010" cy="259045"/>
    <xdr:sp macro="" textlink="">
      <xdr:nvSpPr>
        <xdr:cNvPr id="135" name="テキスト ボックス 134"/>
        <xdr:cNvSpPr txBox="1"/>
      </xdr:nvSpPr>
      <xdr:spPr>
        <a:xfrm>
          <a:off x="830794" y="968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155,728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100002</xdr:rowOff>
    </xdr:from>
    <xdr:to>
      <xdr:col>6</xdr:col>
      <xdr:colOff>561975</xdr:colOff>
      <xdr:row>58</xdr:row>
      <xdr:rowOff>30152</xdr:rowOff>
    </xdr:to>
    <xdr:sp macro="" textlink="">
      <xdr:nvSpPr>
        <xdr:cNvPr id="141" name="円/楕円 140"/>
        <xdr:cNvSpPr/>
      </xdr:nvSpPr>
      <xdr:spPr>
        <a:xfrm>
          <a:off x="4584700" y="98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78429</xdr:rowOff>
    </xdr:from>
    <xdr:ext cx="599010" cy="259045"/>
    <xdr:sp macro="" textlink="">
      <xdr:nvSpPr>
        <xdr:cNvPr id="142" name="物件費該当値テキスト"/>
        <xdr:cNvSpPr txBox="1"/>
      </xdr:nvSpPr>
      <xdr:spPr>
        <a:xfrm>
          <a:off x="4686300" y="985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178,201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115390</xdr:rowOff>
    </xdr:from>
    <xdr:to>
      <xdr:col>5</xdr:col>
      <xdr:colOff>409575</xdr:colOff>
      <xdr:row>58</xdr:row>
      <xdr:rowOff>45540</xdr:rowOff>
    </xdr:to>
    <xdr:sp macro="" textlink="">
      <xdr:nvSpPr>
        <xdr:cNvPr id="143" name="円/楕円 142"/>
        <xdr:cNvSpPr/>
      </xdr:nvSpPr>
      <xdr:spPr>
        <a:xfrm>
          <a:off x="3746500" y="988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36667</xdr:rowOff>
    </xdr:from>
    <xdr:ext cx="599010" cy="259045"/>
    <xdr:sp macro="" textlink="">
      <xdr:nvSpPr>
        <xdr:cNvPr id="144" name="テキスト ボックス 143"/>
        <xdr:cNvSpPr txBox="1"/>
      </xdr:nvSpPr>
      <xdr:spPr>
        <a:xfrm>
          <a:off x="3497794" y="998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126595</xdr:rowOff>
    </xdr:from>
    <xdr:to>
      <xdr:col>4</xdr:col>
      <xdr:colOff>206375</xdr:colOff>
      <xdr:row>58</xdr:row>
      <xdr:rowOff>56745</xdr:rowOff>
    </xdr:to>
    <xdr:sp macro="" textlink="">
      <xdr:nvSpPr>
        <xdr:cNvPr id="145" name="円/楕円 144"/>
        <xdr:cNvSpPr/>
      </xdr:nvSpPr>
      <xdr:spPr>
        <a:xfrm>
          <a:off x="2857500" y="98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47872</xdr:rowOff>
    </xdr:from>
    <xdr:ext cx="599010" cy="259045"/>
    <xdr:sp macro="" textlink="">
      <xdr:nvSpPr>
        <xdr:cNvPr id="146" name="テキスト ボックス 145"/>
        <xdr:cNvSpPr txBox="1"/>
      </xdr:nvSpPr>
      <xdr:spPr>
        <a:xfrm>
          <a:off x="2608794" y="999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161,915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147569</xdr:rowOff>
    </xdr:from>
    <xdr:to>
      <xdr:col>3</xdr:col>
      <xdr:colOff>3175</xdr:colOff>
      <xdr:row>58</xdr:row>
      <xdr:rowOff>77719</xdr:rowOff>
    </xdr:to>
    <xdr:sp macro="" textlink="">
      <xdr:nvSpPr>
        <xdr:cNvPr id="147" name="円/楕円 146"/>
        <xdr:cNvSpPr/>
      </xdr:nvSpPr>
      <xdr:spPr>
        <a:xfrm>
          <a:off x="1968500" y="992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68846</xdr:rowOff>
    </xdr:from>
    <xdr:ext cx="599010" cy="259045"/>
    <xdr:sp macro="" textlink="">
      <xdr:nvSpPr>
        <xdr:cNvPr id="148" name="テキスト ボックス 147"/>
        <xdr:cNvSpPr txBox="1"/>
      </xdr:nvSpPr>
      <xdr:spPr>
        <a:xfrm>
          <a:off x="1719794" y="1001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149,070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147552</xdr:rowOff>
    </xdr:from>
    <xdr:to>
      <xdr:col>1</xdr:col>
      <xdr:colOff>485775</xdr:colOff>
      <xdr:row>58</xdr:row>
      <xdr:rowOff>77702</xdr:rowOff>
    </xdr:to>
    <xdr:sp macro="" textlink="">
      <xdr:nvSpPr>
        <xdr:cNvPr id="149" name="円/楕円 148"/>
        <xdr:cNvSpPr/>
      </xdr:nvSpPr>
      <xdr:spPr>
        <a:xfrm>
          <a:off x="1079500" y="99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68829</xdr:rowOff>
    </xdr:from>
    <xdr:ext cx="599010" cy="259045"/>
    <xdr:sp macro="" textlink="">
      <xdr:nvSpPr>
        <xdr:cNvPr id="150" name="テキスト ボックス 149"/>
        <xdr:cNvSpPr txBox="1"/>
      </xdr:nvSpPr>
      <xdr:spPr>
        <a:xfrm>
          <a:off x="830794" y="100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149,080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2019</xdr:rowOff>
    </xdr:from>
    <xdr:to>
      <xdr:col>6</xdr:col>
      <xdr:colOff>510540</xdr:colOff>
      <xdr:row>79</xdr:row>
      <xdr:rowOff>44450</xdr:rowOff>
    </xdr:to>
    <xdr:cxnSp macro="">
      <xdr:nvCxnSpPr>
        <xdr:cNvPr id="174" name="直線コネクタ 173"/>
        <xdr:cNvCxnSpPr/>
      </xdr:nvCxnSpPr>
      <xdr:spPr>
        <a:xfrm flipV="1">
          <a:off x="4633595" y="12003519"/>
          <a:ext cx="1270" cy="15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120146</xdr:rowOff>
    </xdr:from>
    <xdr:ext cx="599010" cy="259045"/>
    <xdr:sp macro="" textlink="">
      <xdr:nvSpPr>
        <xdr:cNvPr id="177" name="維持補修費最大値テキスト"/>
        <xdr:cNvSpPr txBox="1"/>
      </xdr:nvSpPr>
      <xdr:spPr>
        <a:xfrm>
          <a:off x="4686300" y="1177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124,841</a:t>
          </a:r>
          <a:endParaRPr kumimoji="1" lang="ja-JP" altLang="en-US" sz="1000" b="1">
            <a:latin typeface="ＭＳ Ｐゴシック"/>
          </a:endParaRPr>
        </a:p>
      </xdr:txBody>
    </xdr:sp>
    <xdr:clientData/>
  </xdr:oneCellAnchor>
  <xdr:twoCellAnchor>
    <xdr:from>
      <xdr:col>6</xdr:col>
      <xdr:colOff>422275</xdr:colOff>
      <xdr:row>70</xdr:row>
      <xdr:rowOff>2019</xdr:rowOff>
    </xdr:from>
    <xdr:to>
      <xdr:col>6</xdr:col>
      <xdr:colOff>600075</xdr:colOff>
      <xdr:row>70</xdr:row>
      <xdr:rowOff>2019</xdr:rowOff>
    </xdr:to>
    <xdr:cxnSp macro="">
      <xdr:nvCxnSpPr>
        <xdr:cNvPr id="178" name="直線コネクタ 177"/>
        <xdr:cNvCxnSpPr/>
      </xdr:nvCxnSpPr>
      <xdr:spPr>
        <a:xfrm>
          <a:off x="4546600" y="1200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97713</xdr:rowOff>
    </xdr:from>
    <xdr:to>
      <xdr:col>6</xdr:col>
      <xdr:colOff>511175</xdr:colOff>
      <xdr:row>76</xdr:row>
      <xdr:rowOff>103378</xdr:rowOff>
    </xdr:to>
    <xdr:cxnSp macro="">
      <xdr:nvCxnSpPr>
        <xdr:cNvPr id="179" name="直線コネクタ 178"/>
        <xdr:cNvCxnSpPr/>
      </xdr:nvCxnSpPr>
      <xdr:spPr>
        <a:xfrm flipV="1">
          <a:off x="3797300" y="13127913"/>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11104</xdr:rowOff>
    </xdr:from>
    <xdr:ext cx="534377" cy="259045"/>
    <xdr:sp macro="" textlink="">
      <xdr:nvSpPr>
        <xdr:cNvPr id="180" name="維持補修費平均値テキスト"/>
        <xdr:cNvSpPr txBox="1"/>
      </xdr:nvSpPr>
      <xdr:spPr>
        <a:xfrm>
          <a:off x="4686300" y="1321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32677</xdr:rowOff>
    </xdr:from>
    <xdr:to>
      <xdr:col>6</xdr:col>
      <xdr:colOff>561975</xdr:colOff>
      <xdr:row>77</xdr:row>
      <xdr:rowOff>134277</xdr:rowOff>
    </xdr:to>
    <xdr:sp macro="" textlink="">
      <xdr:nvSpPr>
        <xdr:cNvPr id="181" name="フローチャート : 判断 180"/>
        <xdr:cNvSpPr/>
      </xdr:nvSpPr>
      <xdr:spPr>
        <a:xfrm>
          <a:off x="45847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103378</xdr:rowOff>
    </xdr:from>
    <xdr:to>
      <xdr:col>5</xdr:col>
      <xdr:colOff>358775</xdr:colOff>
      <xdr:row>77</xdr:row>
      <xdr:rowOff>1829</xdr:rowOff>
    </xdr:to>
    <xdr:cxnSp macro="">
      <xdr:nvCxnSpPr>
        <xdr:cNvPr id="182" name="直線コネクタ 181"/>
        <xdr:cNvCxnSpPr/>
      </xdr:nvCxnSpPr>
      <xdr:spPr>
        <a:xfrm flipV="1">
          <a:off x="2908300" y="13133578"/>
          <a:ext cx="8890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36551</xdr:rowOff>
    </xdr:from>
    <xdr:to>
      <xdr:col>5</xdr:col>
      <xdr:colOff>409575</xdr:colOff>
      <xdr:row>77</xdr:row>
      <xdr:rowOff>138151</xdr:rowOff>
    </xdr:to>
    <xdr:sp macro="" textlink="">
      <xdr:nvSpPr>
        <xdr:cNvPr id="183" name="フローチャート : 判断 182"/>
        <xdr:cNvSpPr/>
      </xdr:nvSpPr>
      <xdr:spPr>
        <a:xfrm>
          <a:off x="3746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129278</xdr:rowOff>
    </xdr:from>
    <xdr:ext cx="534377" cy="259045"/>
    <xdr:sp macro="" textlink="">
      <xdr:nvSpPr>
        <xdr:cNvPr id="184" name="テキスト ボックス 183"/>
        <xdr:cNvSpPr txBox="1"/>
      </xdr:nvSpPr>
      <xdr:spPr>
        <a:xfrm>
          <a:off x="3530111" y="1333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1829</xdr:rowOff>
    </xdr:from>
    <xdr:to>
      <xdr:col>4</xdr:col>
      <xdr:colOff>155575</xdr:colOff>
      <xdr:row>77</xdr:row>
      <xdr:rowOff>13133</xdr:rowOff>
    </xdr:to>
    <xdr:cxnSp macro="">
      <xdr:nvCxnSpPr>
        <xdr:cNvPr id="185" name="直線コネクタ 184"/>
        <xdr:cNvCxnSpPr/>
      </xdr:nvCxnSpPr>
      <xdr:spPr>
        <a:xfrm flipV="1">
          <a:off x="2019300" y="13203479"/>
          <a:ext cx="889000" cy="1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51003</xdr:rowOff>
    </xdr:from>
    <xdr:to>
      <xdr:col>4</xdr:col>
      <xdr:colOff>206375</xdr:colOff>
      <xdr:row>77</xdr:row>
      <xdr:rowOff>152603</xdr:rowOff>
    </xdr:to>
    <xdr:sp macro="" textlink="">
      <xdr:nvSpPr>
        <xdr:cNvPr id="186" name="フローチャート : 判断 185"/>
        <xdr:cNvSpPr/>
      </xdr:nvSpPr>
      <xdr:spPr>
        <a:xfrm>
          <a:off x="2857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143730</xdr:rowOff>
    </xdr:from>
    <xdr:ext cx="534377" cy="259045"/>
    <xdr:sp macro="" textlink="">
      <xdr:nvSpPr>
        <xdr:cNvPr id="187" name="テキスト ボックス 186"/>
        <xdr:cNvSpPr txBox="1"/>
      </xdr:nvSpPr>
      <xdr:spPr>
        <a:xfrm>
          <a:off x="2641111" y="133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13133</xdr:rowOff>
    </xdr:from>
    <xdr:to>
      <xdr:col>2</xdr:col>
      <xdr:colOff>638175</xdr:colOff>
      <xdr:row>77</xdr:row>
      <xdr:rowOff>39585</xdr:rowOff>
    </xdr:to>
    <xdr:cxnSp macro="">
      <xdr:nvCxnSpPr>
        <xdr:cNvPr id="188" name="直線コネクタ 187"/>
        <xdr:cNvCxnSpPr/>
      </xdr:nvCxnSpPr>
      <xdr:spPr>
        <a:xfrm flipV="1">
          <a:off x="1130300" y="1321478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65660</xdr:rowOff>
    </xdr:from>
    <xdr:to>
      <xdr:col>3</xdr:col>
      <xdr:colOff>3175</xdr:colOff>
      <xdr:row>77</xdr:row>
      <xdr:rowOff>167260</xdr:rowOff>
    </xdr:to>
    <xdr:sp macro="" textlink="">
      <xdr:nvSpPr>
        <xdr:cNvPr id="189" name="フローチャート : 判断 188"/>
        <xdr:cNvSpPr/>
      </xdr:nvSpPr>
      <xdr:spPr>
        <a:xfrm>
          <a:off x="1968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158387</xdr:rowOff>
    </xdr:from>
    <xdr:ext cx="534377" cy="259045"/>
    <xdr:sp macro="" textlink="">
      <xdr:nvSpPr>
        <xdr:cNvPr id="190" name="テキスト ボックス 189"/>
        <xdr:cNvSpPr txBox="1"/>
      </xdr:nvSpPr>
      <xdr:spPr>
        <a:xfrm>
          <a:off x="1752111" y="13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83235</xdr:rowOff>
    </xdr:from>
    <xdr:to>
      <xdr:col>1</xdr:col>
      <xdr:colOff>485775</xdr:colOff>
      <xdr:row>78</xdr:row>
      <xdr:rowOff>13385</xdr:rowOff>
    </xdr:to>
    <xdr:sp macro="" textlink="">
      <xdr:nvSpPr>
        <xdr:cNvPr id="191" name="フローチャート : 判断 190"/>
        <xdr:cNvSpPr/>
      </xdr:nvSpPr>
      <xdr:spPr>
        <a:xfrm>
          <a:off x="1079500" y="132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4512</xdr:rowOff>
    </xdr:from>
    <xdr:ext cx="534377" cy="259045"/>
    <xdr:sp macro="" textlink="">
      <xdr:nvSpPr>
        <xdr:cNvPr id="192" name="テキスト ボックス 191"/>
        <xdr:cNvSpPr txBox="1"/>
      </xdr:nvSpPr>
      <xdr:spPr>
        <a:xfrm>
          <a:off x="863111" y="1337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19,946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46913</xdr:rowOff>
    </xdr:from>
    <xdr:to>
      <xdr:col>6</xdr:col>
      <xdr:colOff>561975</xdr:colOff>
      <xdr:row>76</xdr:row>
      <xdr:rowOff>148513</xdr:rowOff>
    </xdr:to>
    <xdr:sp macro="" textlink="">
      <xdr:nvSpPr>
        <xdr:cNvPr id="198" name="円/楕円 197"/>
        <xdr:cNvSpPr/>
      </xdr:nvSpPr>
      <xdr:spPr>
        <a:xfrm>
          <a:off x="4584700" y="130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69790</xdr:rowOff>
    </xdr:from>
    <xdr:ext cx="534377" cy="259045"/>
    <xdr:sp macro="" textlink="">
      <xdr:nvSpPr>
        <xdr:cNvPr id="199" name="維持補修費該当値テキスト"/>
        <xdr:cNvSpPr txBox="1"/>
      </xdr:nvSpPr>
      <xdr:spPr>
        <a:xfrm>
          <a:off x="4686300" y="1292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36,306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52578</xdr:rowOff>
    </xdr:from>
    <xdr:to>
      <xdr:col>5</xdr:col>
      <xdr:colOff>409575</xdr:colOff>
      <xdr:row>76</xdr:row>
      <xdr:rowOff>154178</xdr:rowOff>
    </xdr:to>
    <xdr:sp macro="" textlink="">
      <xdr:nvSpPr>
        <xdr:cNvPr id="200" name="円/楕円 199"/>
        <xdr:cNvSpPr/>
      </xdr:nvSpPr>
      <xdr:spPr>
        <a:xfrm>
          <a:off x="3746500" y="13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170705</xdr:rowOff>
    </xdr:from>
    <xdr:ext cx="534377" cy="259045"/>
    <xdr:sp macro="" textlink="">
      <xdr:nvSpPr>
        <xdr:cNvPr id="201" name="テキスト ボックス 200"/>
        <xdr:cNvSpPr txBox="1"/>
      </xdr:nvSpPr>
      <xdr:spPr>
        <a:xfrm>
          <a:off x="3530111" y="1285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122479</xdr:rowOff>
    </xdr:from>
    <xdr:to>
      <xdr:col>4</xdr:col>
      <xdr:colOff>206375</xdr:colOff>
      <xdr:row>77</xdr:row>
      <xdr:rowOff>52629</xdr:rowOff>
    </xdr:to>
    <xdr:sp macro="" textlink="">
      <xdr:nvSpPr>
        <xdr:cNvPr id="202" name="円/楕円 201"/>
        <xdr:cNvSpPr/>
      </xdr:nvSpPr>
      <xdr:spPr>
        <a:xfrm>
          <a:off x="2857500" y="131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69156</xdr:rowOff>
    </xdr:from>
    <xdr:ext cx="534377" cy="259045"/>
    <xdr:sp macro="" textlink="">
      <xdr:nvSpPr>
        <xdr:cNvPr id="203" name="テキスト ボックス 202"/>
        <xdr:cNvSpPr txBox="1"/>
      </xdr:nvSpPr>
      <xdr:spPr>
        <a:xfrm>
          <a:off x="2641111" y="129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133783</xdr:rowOff>
    </xdr:from>
    <xdr:to>
      <xdr:col>3</xdr:col>
      <xdr:colOff>3175</xdr:colOff>
      <xdr:row>77</xdr:row>
      <xdr:rowOff>63933</xdr:rowOff>
    </xdr:to>
    <xdr:sp macro="" textlink="">
      <xdr:nvSpPr>
        <xdr:cNvPr id="204" name="円/楕円 203"/>
        <xdr:cNvSpPr/>
      </xdr:nvSpPr>
      <xdr:spPr>
        <a:xfrm>
          <a:off x="1968500" y="1316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80459</xdr:rowOff>
    </xdr:from>
    <xdr:ext cx="534377" cy="259045"/>
    <xdr:sp macro="" textlink="">
      <xdr:nvSpPr>
        <xdr:cNvPr id="205" name="テキスト ボックス 204"/>
        <xdr:cNvSpPr txBox="1"/>
      </xdr:nvSpPr>
      <xdr:spPr>
        <a:xfrm>
          <a:off x="1752111" y="129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160235</xdr:rowOff>
    </xdr:from>
    <xdr:to>
      <xdr:col>1</xdr:col>
      <xdr:colOff>485775</xdr:colOff>
      <xdr:row>77</xdr:row>
      <xdr:rowOff>90385</xdr:rowOff>
    </xdr:to>
    <xdr:sp macro="" textlink="">
      <xdr:nvSpPr>
        <xdr:cNvPr id="206" name="円/楕円 205"/>
        <xdr:cNvSpPr/>
      </xdr:nvSpPr>
      <xdr:spPr>
        <a:xfrm>
          <a:off x="1079500" y="131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106913</xdr:rowOff>
    </xdr:from>
    <xdr:ext cx="534377" cy="259045"/>
    <xdr:sp macro="" textlink="">
      <xdr:nvSpPr>
        <xdr:cNvPr id="207" name="テキスト ボックス 206"/>
        <xdr:cNvSpPr txBox="1"/>
      </xdr:nvSpPr>
      <xdr:spPr>
        <a:xfrm>
          <a:off x="863111" y="1296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148374</xdr:rowOff>
    </xdr:from>
    <xdr:to>
      <xdr:col>6</xdr:col>
      <xdr:colOff>510540</xdr:colOff>
      <xdr:row>99</xdr:row>
      <xdr:rowOff>133122</xdr:rowOff>
    </xdr:to>
    <xdr:cxnSp macro="">
      <xdr:nvCxnSpPr>
        <xdr:cNvPr id="232" name="直線コネクタ 231"/>
        <xdr:cNvCxnSpPr/>
      </xdr:nvCxnSpPr>
      <xdr:spPr>
        <a:xfrm flipV="1">
          <a:off x="4633595" y="15578874"/>
          <a:ext cx="1270" cy="152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136949</xdr:rowOff>
    </xdr:from>
    <xdr:ext cx="534377" cy="259045"/>
    <xdr:sp macro="" textlink="">
      <xdr:nvSpPr>
        <xdr:cNvPr id="233" name="扶助費最小値テキスト"/>
        <xdr:cNvSpPr txBox="1"/>
      </xdr:nvSpPr>
      <xdr:spPr>
        <a:xfrm>
          <a:off x="4686300" y="1711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a:t>
          </a:r>
          <a:endParaRPr kumimoji="1" lang="ja-JP" altLang="en-US" sz="1000" b="1">
            <a:latin typeface="ＭＳ Ｐゴシック"/>
          </a:endParaRPr>
        </a:p>
      </xdr:txBody>
    </xdr:sp>
    <xdr:clientData/>
  </xdr:oneCellAnchor>
  <xdr:twoCellAnchor>
    <xdr:from>
      <xdr:col>6</xdr:col>
      <xdr:colOff>422275</xdr:colOff>
      <xdr:row>99</xdr:row>
      <xdr:rowOff>133122</xdr:rowOff>
    </xdr:from>
    <xdr:to>
      <xdr:col>6</xdr:col>
      <xdr:colOff>600075</xdr:colOff>
      <xdr:row>99</xdr:row>
      <xdr:rowOff>133122</xdr:rowOff>
    </xdr:to>
    <xdr:cxnSp macro="">
      <xdr:nvCxnSpPr>
        <xdr:cNvPr id="234" name="直線コネクタ 233"/>
        <xdr:cNvCxnSpPr/>
      </xdr:nvCxnSpPr>
      <xdr:spPr>
        <a:xfrm>
          <a:off x="4546600" y="171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95051</xdr:rowOff>
    </xdr:from>
    <xdr:ext cx="599010" cy="259045"/>
    <xdr:sp macro="" textlink="">
      <xdr:nvSpPr>
        <xdr:cNvPr id="235" name="扶助費最大値テキスト"/>
        <xdr:cNvSpPr txBox="1"/>
      </xdr:nvSpPr>
      <xdr:spPr>
        <a:xfrm>
          <a:off x="4686300" y="153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143,317</a:t>
          </a:r>
          <a:endParaRPr kumimoji="1" lang="ja-JP" altLang="en-US" sz="1000" b="1">
            <a:latin typeface="ＭＳ Ｐゴシック"/>
          </a:endParaRPr>
        </a:p>
      </xdr:txBody>
    </xdr:sp>
    <xdr:clientData/>
  </xdr:oneCellAnchor>
  <xdr:twoCellAnchor>
    <xdr:from>
      <xdr:col>6</xdr:col>
      <xdr:colOff>422275</xdr:colOff>
      <xdr:row>90</xdr:row>
      <xdr:rowOff>148374</xdr:rowOff>
    </xdr:from>
    <xdr:to>
      <xdr:col>6</xdr:col>
      <xdr:colOff>600075</xdr:colOff>
      <xdr:row>90</xdr:row>
      <xdr:rowOff>148374</xdr:rowOff>
    </xdr:to>
    <xdr:cxnSp macro="">
      <xdr:nvCxnSpPr>
        <xdr:cNvPr id="236" name="直線コネクタ 235"/>
        <xdr:cNvCxnSpPr/>
      </xdr:nvCxnSpPr>
      <xdr:spPr>
        <a:xfrm>
          <a:off x="4546600" y="1557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148337</xdr:rowOff>
    </xdr:from>
    <xdr:to>
      <xdr:col>6</xdr:col>
      <xdr:colOff>511175</xdr:colOff>
      <xdr:row>97</xdr:row>
      <xdr:rowOff>158598</xdr:rowOff>
    </xdr:to>
    <xdr:cxnSp macro="">
      <xdr:nvCxnSpPr>
        <xdr:cNvPr id="237" name="直線コネクタ 236"/>
        <xdr:cNvCxnSpPr/>
      </xdr:nvCxnSpPr>
      <xdr:spPr>
        <a:xfrm>
          <a:off x="3797300" y="16778987"/>
          <a:ext cx="8382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113289</xdr:rowOff>
    </xdr:from>
    <xdr:ext cx="534377" cy="259045"/>
    <xdr:sp macro="" textlink="">
      <xdr:nvSpPr>
        <xdr:cNvPr id="238" name="扶助費平均値テキスト"/>
        <xdr:cNvSpPr txBox="1"/>
      </xdr:nvSpPr>
      <xdr:spPr>
        <a:xfrm>
          <a:off x="4686300" y="1640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90412</xdr:rowOff>
    </xdr:from>
    <xdr:to>
      <xdr:col>6</xdr:col>
      <xdr:colOff>561975</xdr:colOff>
      <xdr:row>97</xdr:row>
      <xdr:rowOff>20562</xdr:rowOff>
    </xdr:to>
    <xdr:sp macro="" textlink="">
      <xdr:nvSpPr>
        <xdr:cNvPr id="239" name="フローチャート : 判断 238"/>
        <xdr:cNvSpPr/>
      </xdr:nvSpPr>
      <xdr:spPr>
        <a:xfrm>
          <a:off x="45847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148337</xdr:rowOff>
    </xdr:from>
    <xdr:to>
      <xdr:col>5</xdr:col>
      <xdr:colOff>358775</xdr:colOff>
      <xdr:row>98</xdr:row>
      <xdr:rowOff>25603</xdr:rowOff>
    </xdr:to>
    <xdr:cxnSp macro="">
      <xdr:nvCxnSpPr>
        <xdr:cNvPr id="240" name="直線コネクタ 239"/>
        <xdr:cNvCxnSpPr/>
      </xdr:nvCxnSpPr>
      <xdr:spPr>
        <a:xfrm flipV="1">
          <a:off x="2908300" y="16778987"/>
          <a:ext cx="889000" cy="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104584</xdr:rowOff>
    </xdr:from>
    <xdr:to>
      <xdr:col>5</xdr:col>
      <xdr:colOff>409575</xdr:colOff>
      <xdr:row>97</xdr:row>
      <xdr:rowOff>34734</xdr:rowOff>
    </xdr:to>
    <xdr:sp macro="" textlink="">
      <xdr:nvSpPr>
        <xdr:cNvPr id="241" name="フローチャート : 判断 240"/>
        <xdr:cNvSpPr/>
      </xdr:nvSpPr>
      <xdr:spPr>
        <a:xfrm>
          <a:off x="3746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51261</xdr:rowOff>
    </xdr:from>
    <xdr:ext cx="534377" cy="259045"/>
    <xdr:sp macro="" textlink="">
      <xdr:nvSpPr>
        <xdr:cNvPr id="242" name="テキスト ボックス 241"/>
        <xdr:cNvSpPr txBox="1"/>
      </xdr:nvSpPr>
      <xdr:spPr>
        <a:xfrm>
          <a:off x="3530111" y="1633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15990</xdr:rowOff>
    </xdr:from>
    <xdr:to>
      <xdr:col>4</xdr:col>
      <xdr:colOff>155575</xdr:colOff>
      <xdr:row>98</xdr:row>
      <xdr:rowOff>25603</xdr:rowOff>
    </xdr:to>
    <xdr:cxnSp macro="">
      <xdr:nvCxnSpPr>
        <xdr:cNvPr id="243" name="直線コネクタ 242"/>
        <xdr:cNvCxnSpPr/>
      </xdr:nvCxnSpPr>
      <xdr:spPr>
        <a:xfrm>
          <a:off x="2019300" y="16818090"/>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11506</xdr:rowOff>
    </xdr:from>
    <xdr:to>
      <xdr:col>4</xdr:col>
      <xdr:colOff>206375</xdr:colOff>
      <xdr:row>97</xdr:row>
      <xdr:rowOff>113106</xdr:rowOff>
    </xdr:to>
    <xdr:sp macro="" textlink="">
      <xdr:nvSpPr>
        <xdr:cNvPr id="244" name="フローチャート : 判断 243"/>
        <xdr:cNvSpPr/>
      </xdr:nvSpPr>
      <xdr:spPr>
        <a:xfrm>
          <a:off x="2857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129633</xdr:rowOff>
    </xdr:from>
    <xdr:ext cx="534377" cy="259045"/>
    <xdr:sp macro="" textlink="">
      <xdr:nvSpPr>
        <xdr:cNvPr id="245" name="テキスト ボックス 244"/>
        <xdr:cNvSpPr txBox="1"/>
      </xdr:nvSpPr>
      <xdr:spPr>
        <a:xfrm>
          <a:off x="2641111" y="164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15990</xdr:rowOff>
    </xdr:from>
    <xdr:to>
      <xdr:col>2</xdr:col>
      <xdr:colOff>638175</xdr:colOff>
      <xdr:row>98</xdr:row>
      <xdr:rowOff>61570</xdr:rowOff>
    </xdr:to>
    <xdr:cxnSp macro="">
      <xdr:nvCxnSpPr>
        <xdr:cNvPr id="246" name="直線コネクタ 245"/>
        <xdr:cNvCxnSpPr/>
      </xdr:nvCxnSpPr>
      <xdr:spPr>
        <a:xfrm flipV="1">
          <a:off x="1130300" y="16818090"/>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2350</xdr:rowOff>
    </xdr:from>
    <xdr:to>
      <xdr:col>3</xdr:col>
      <xdr:colOff>3175</xdr:colOff>
      <xdr:row>97</xdr:row>
      <xdr:rowOff>103950</xdr:rowOff>
    </xdr:to>
    <xdr:sp macro="" textlink="">
      <xdr:nvSpPr>
        <xdr:cNvPr id="247" name="フローチャート : 判断 246"/>
        <xdr:cNvSpPr/>
      </xdr:nvSpPr>
      <xdr:spPr>
        <a:xfrm>
          <a:off x="1968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120477</xdr:rowOff>
    </xdr:from>
    <xdr:ext cx="534377" cy="259045"/>
    <xdr:sp macro="" textlink="">
      <xdr:nvSpPr>
        <xdr:cNvPr id="248" name="テキスト ボックス 247"/>
        <xdr:cNvSpPr txBox="1"/>
      </xdr:nvSpPr>
      <xdr:spPr>
        <a:xfrm>
          <a:off x="1752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54851</xdr:rowOff>
    </xdr:from>
    <xdr:to>
      <xdr:col>1</xdr:col>
      <xdr:colOff>485775</xdr:colOff>
      <xdr:row>97</xdr:row>
      <xdr:rowOff>156451</xdr:rowOff>
    </xdr:to>
    <xdr:sp macro="" textlink="">
      <xdr:nvSpPr>
        <xdr:cNvPr id="249" name="フローチャート : 判断 248"/>
        <xdr:cNvSpPr/>
      </xdr:nvSpPr>
      <xdr:spPr>
        <a:xfrm>
          <a:off x="1079500" y="1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1528</xdr:rowOff>
    </xdr:from>
    <xdr:ext cx="534377" cy="259045"/>
    <xdr:sp macro="" textlink="">
      <xdr:nvSpPr>
        <xdr:cNvPr id="250" name="テキスト ボックス 249"/>
        <xdr:cNvSpPr txBox="1"/>
      </xdr:nvSpPr>
      <xdr:spPr>
        <a:xfrm>
          <a:off x="863111" y="164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107798</xdr:rowOff>
    </xdr:from>
    <xdr:to>
      <xdr:col>6</xdr:col>
      <xdr:colOff>561975</xdr:colOff>
      <xdr:row>98</xdr:row>
      <xdr:rowOff>37948</xdr:rowOff>
    </xdr:to>
    <xdr:sp macro="" textlink="">
      <xdr:nvSpPr>
        <xdr:cNvPr id="256" name="円/楕円 255"/>
        <xdr:cNvSpPr/>
      </xdr:nvSpPr>
      <xdr:spPr>
        <a:xfrm>
          <a:off x="4584700" y="1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86225</xdr:rowOff>
    </xdr:from>
    <xdr:ext cx="534377" cy="259045"/>
    <xdr:sp macro="" textlink="">
      <xdr:nvSpPr>
        <xdr:cNvPr id="257" name="扶助費該当値テキスト"/>
        <xdr:cNvSpPr txBox="1"/>
      </xdr:nvSpPr>
      <xdr:spPr>
        <a:xfrm>
          <a:off x="4686300" y="167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97537</xdr:rowOff>
    </xdr:from>
    <xdr:to>
      <xdr:col>5</xdr:col>
      <xdr:colOff>409575</xdr:colOff>
      <xdr:row>98</xdr:row>
      <xdr:rowOff>27687</xdr:rowOff>
    </xdr:to>
    <xdr:sp macro="" textlink="">
      <xdr:nvSpPr>
        <xdr:cNvPr id="258" name="円/楕円 257"/>
        <xdr:cNvSpPr/>
      </xdr:nvSpPr>
      <xdr:spPr>
        <a:xfrm>
          <a:off x="3746500" y="167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18814</xdr:rowOff>
    </xdr:from>
    <xdr:ext cx="534377" cy="259045"/>
    <xdr:sp macro="" textlink="">
      <xdr:nvSpPr>
        <xdr:cNvPr id="259" name="テキスト ボックス 258"/>
        <xdr:cNvSpPr txBox="1"/>
      </xdr:nvSpPr>
      <xdr:spPr>
        <a:xfrm>
          <a:off x="3530111" y="168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146253</xdr:rowOff>
    </xdr:from>
    <xdr:to>
      <xdr:col>4</xdr:col>
      <xdr:colOff>206375</xdr:colOff>
      <xdr:row>98</xdr:row>
      <xdr:rowOff>76403</xdr:rowOff>
    </xdr:to>
    <xdr:sp macro="" textlink="">
      <xdr:nvSpPr>
        <xdr:cNvPr id="260" name="円/楕円 259"/>
        <xdr:cNvSpPr/>
      </xdr:nvSpPr>
      <xdr:spPr>
        <a:xfrm>
          <a:off x="2857500" y="1677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67530</xdr:rowOff>
    </xdr:from>
    <xdr:ext cx="534377" cy="259045"/>
    <xdr:sp macro="" textlink="">
      <xdr:nvSpPr>
        <xdr:cNvPr id="261" name="テキスト ボックス 260"/>
        <xdr:cNvSpPr txBox="1"/>
      </xdr:nvSpPr>
      <xdr:spPr>
        <a:xfrm>
          <a:off x="2641111" y="1686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136640</xdr:rowOff>
    </xdr:from>
    <xdr:to>
      <xdr:col>3</xdr:col>
      <xdr:colOff>3175</xdr:colOff>
      <xdr:row>98</xdr:row>
      <xdr:rowOff>66790</xdr:rowOff>
    </xdr:to>
    <xdr:sp macro="" textlink="">
      <xdr:nvSpPr>
        <xdr:cNvPr id="262" name="円/楕円 261"/>
        <xdr:cNvSpPr/>
      </xdr:nvSpPr>
      <xdr:spPr>
        <a:xfrm>
          <a:off x="1968500" y="167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57917</xdr:rowOff>
    </xdr:from>
    <xdr:ext cx="534377" cy="259045"/>
    <xdr:sp macro="" textlink="">
      <xdr:nvSpPr>
        <xdr:cNvPr id="263" name="テキスト ボックス 262"/>
        <xdr:cNvSpPr txBox="1"/>
      </xdr:nvSpPr>
      <xdr:spPr>
        <a:xfrm>
          <a:off x="1752111"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10770</xdr:rowOff>
    </xdr:from>
    <xdr:to>
      <xdr:col>1</xdr:col>
      <xdr:colOff>485775</xdr:colOff>
      <xdr:row>98</xdr:row>
      <xdr:rowOff>112370</xdr:rowOff>
    </xdr:to>
    <xdr:sp macro="" textlink="">
      <xdr:nvSpPr>
        <xdr:cNvPr id="264" name="円/楕円 263"/>
        <xdr:cNvSpPr/>
      </xdr:nvSpPr>
      <xdr:spPr>
        <a:xfrm>
          <a:off x="1079500" y="168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103497</xdr:rowOff>
    </xdr:from>
    <xdr:ext cx="534377" cy="259045"/>
    <xdr:sp macro="" textlink="">
      <xdr:nvSpPr>
        <xdr:cNvPr id="265" name="テキスト ボックス 264"/>
        <xdr:cNvSpPr txBox="1"/>
      </xdr:nvSpPr>
      <xdr:spPr>
        <a:xfrm>
          <a:off x="863111" y="1690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27</xdr:row>
      <xdr:rowOff>54627</xdr:rowOff>
    </xdr:from>
    <xdr:ext cx="685572" cy="259045"/>
    <xdr:sp macro="" textlink="">
      <xdr:nvSpPr>
        <xdr:cNvPr id="287" name="テキスト ボックス 286"/>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135980</xdr:rowOff>
    </xdr:from>
    <xdr:to>
      <xdr:col>15</xdr:col>
      <xdr:colOff>180340</xdr:colOff>
      <xdr:row>38</xdr:row>
      <xdr:rowOff>130322</xdr:rowOff>
    </xdr:to>
    <xdr:cxnSp macro="">
      <xdr:nvCxnSpPr>
        <xdr:cNvPr id="289" name="直線コネクタ 288"/>
        <xdr:cNvCxnSpPr/>
      </xdr:nvCxnSpPr>
      <xdr:spPr>
        <a:xfrm flipV="1">
          <a:off x="10475595" y="5279480"/>
          <a:ext cx="1270" cy="136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134149</xdr:rowOff>
    </xdr:from>
    <xdr:ext cx="534377" cy="259045"/>
    <xdr:sp macro="" textlink="">
      <xdr:nvSpPr>
        <xdr:cNvPr id="290" name="補助費等最小値テキスト"/>
        <xdr:cNvSpPr txBox="1"/>
      </xdr:nvSpPr>
      <xdr:spPr>
        <a:xfrm>
          <a:off x="10528300" y="6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44,923</a:t>
          </a:r>
          <a:endParaRPr kumimoji="1" lang="ja-JP" altLang="en-US" sz="1000" b="1">
            <a:latin typeface="ＭＳ Ｐゴシック"/>
          </a:endParaRPr>
        </a:p>
      </xdr:txBody>
    </xdr:sp>
    <xdr:clientData/>
  </xdr:oneCellAnchor>
  <xdr:twoCellAnchor>
    <xdr:from>
      <xdr:col>15</xdr:col>
      <xdr:colOff>92075</xdr:colOff>
      <xdr:row>38</xdr:row>
      <xdr:rowOff>130322</xdr:rowOff>
    </xdr:from>
    <xdr:to>
      <xdr:col>15</xdr:col>
      <xdr:colOff>269875</xdr:colOff>
      <xdr:row>38</xdr:row>
      <xdr:rowOff>130322</xdr:rowOff>
    </xdr:to>
    <xdr:cxnSp macro="">
      <xdr:nvCxnSpPr>
        <xdr:cNvPr id="291" name="直線コネクタ 290"/>
        <xdr:cNvCxnSpPr/>
      </xdr:nvCxnSpPr>
      <xdr:spPr>
        <a:xfrm>
          <a:off x="10388600" y="66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82657</xdr:rowOff>
    </xdr:from>
    <xdr:ext cx="599010" cy="259045"/>
    <xdr:sp macro="" textlink="">
      <xdr:nvSpPr>
        <xdr:cNvPr id="292" name="補助費等最大値テキスト"/>
        <xdr:cNvSpPr txBox="1"/>
      </xdr:nvSpPr>
      <xdr:spPr>
        <a:xfrm>
          <a:off x="10528300" y="505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761,953</a:t>
          </a:r>
          <a:endParaRPr kumimoji="1" lang="ja-JP" altLang="en-US" sz="1000" b="1">
            <a:latin typeface="ＭＳ Ｐゴシック"/>
          </a:endParaRPr>
        </a:p>
      </xdr:txBody>
    </xdr:sp>
    <xdr:clientData/>
  </xdr:oneCellAnchor>
  <xdr:twoCellAnchor>
    <xdr:from>
      <xdr:col>15</xdr:col>
      <xdr:colOff>92075</xdr:colOff>
      <xdr:row>30</xdr:row>
      <xdr:rowOff>135980</xdr:rowOff>
    </xdr:from>
    <xdr:to>
      <xdr:col>15</xdr:col>
      <xdr:colOff>269875</xdr:colOff>
      <xdr:row>30</xdr:row>
      <xdr:rowOff>135980</xdr:rowOff>
    </xdr:to>
    <xdr:cxnSp macro="">
      <xdr:nvCxnSpPr>
        <xdr:cNvPr id="293" name="直線コネクタ 292"/>
        <xdr:cNvCxnSpPr/>
      </xdr:nvCxnSpPr>
      <xdr:spPr>
        <a:xfrm>
          <a:off x="10388600" y="52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41492</xdr:rowOff>
    </xdr:from>
    <xdr:to>
      <xdr:col>15</xdr:col>
      <xdr:colOff>180975</xdr:colOff>
      <xdr:row>36</xdr:row>
      <xdr:rowOff>94833</xdr:rowOff>
    </xdr:to>
    <xdr:cxnSp macro="">
      <xdr:nvCxnSpPr>
        <xdr:cNvPr id="294" name="直線コネクタ 293"/>
        <xdr:cNvCxnSpPr/>
      </xdr:nvCxnSpPr>
      <xdr:spPr>
        <a:xfrm flipV="1">
          <a:off x="9639300" y="6213692"/>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152014</xdr:rowOff>
    </xdr:from>
    <xdr:ext cx="599010" cy="259045"/>
    <xdr:sp macro="" textlink="">
      <xdr:nvSpPr>
        <xdr:cNvPr id="295" name="補助費等平均値テキスト"/>
        <xdr:cNvSpPr txBox="1"/>
      </xdr:nvSpPr>
      <xdr:spPr>
        <a:xfrm>
          <a:off x="10528300" y="63242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2137</xdr:rowOff>
    </xdr:from>
    <xdr:to>
      <xdr:col>15</xdr:col>
      <xdr:colOff>231775</xdr:colOff>
      <xdr:row>37</xdr:row>
      <xdr:rowOff>103737</xdr:rowOff>
    </xdr:to>
    <xdr:sp macro="" textlink="">
      <xdr:nvSpPr>
        <xdr:cNvPr id="296" name="フローチャート : 判断 295"/>
        <xdr:cNvSpPr/>
      </xdr:nvSpPr>
      <xdr:spPr>
        <a:xfrm>
          <a:off x="104267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94833</xdr:rowOff>
    </xdr:from>
    <xdr:to>
      <xdr:col>14</xdr:col>
      <xdr:colOff>28575</xdr:colOff>
      <xdr:row>36</xdr:row>
      <xdr:rowOff>114316</xdr:rowOff>
    </xdr:to>
    <xdr:cxnSp macro="">
      <xdr:nvCxnSpPr>
        <xdr:cNvPr id="297" name="直線コネクタ 296"/>
        <xdr:cNvCxnSpPr/>
      </xdr:nvCxnSpPr>
      <xdr:spPr>
        <a:xfrm flipV="1">
          <a:off x="8750300" y="6267033"/>
          <a:ext cx="889000" cy="1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13572</xdr:rowOff>
    </xdr:from>
    <xdr:to>
      <xdr:col>14</xdr:col>
      <xdr:colOff>79375</xdr:colOff>
      <xdr:row>37</xdr:row>
      <xdr:rowOff>115172</xdr:rowOff>
    </xdr:to>
    <xdr:sp macro="" textlink="">
      <xdr:nvSpPr>
        <xdr:cNvPr id="298" name="フローチャート : 判断 297"/>
        <xdr:cNvSpPr/>
      </xdr:nvSpPr>
      <xdr:spPr>
        <a:xfrm>
          <a:off x="9588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106299</xdr:rowOff>
    </xdr:from>
    <xdr:ext cx="599010" cy="259045"/>
    <xdr:sp macro="" textlink="">
      <xdr:nvSpPr>
        <xdr:cNvPr id="299" name="テキスト ボックス 298"/>
        <xdr:cNvSpPr txBox="1"/>
      </xdr:nvSpPr>
      <xdr:spPr>
        <a:xfrm>
          <a:off x="9339794"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114316</xdr:rowOff>
    </xdr:from>
    <xdr:to>
      <xdr:col>12</xdr:col>
      <xdr:colOff>511175</xdr:colOff>
      <xdr:row>36</xdr:row>
      <xdr:rowOff>160074</xdr:rowOff>
    </xdr:to>
    <xdr:cxnSp macro="">
      <xdr:nvCxnSpPr>
        <xdr:cNvPr id="300" name="直線コネクタ 299"/>
        <xdr:cNvCxnSpPr/>
      </xdr:nvCxnSpPr>
      <xdr:spPr>
        <a:xfrm flipV="1">
          <a:off x="7861300" y="6286516"/>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35903</xdr:rowOff>
    </xdr:from>
    <xdr:to>
      <xdr:col>12</xdr:col>
      <xdr:colOff>561975</xdr:colOff>
      <xdr:row>37</xdr:row>
      <xdr:rowOff>137503</xdr:rowOff>
    </xdr:to>
    <xdr:sp macro="" textlink="">
      <xdr:nvSpPr>
        <xdr:cNvPr id="301" name="フローチャート : 判断 300"/>
        <xdr:cNvSpPr/>
      </xdr:nvSpPr>
      <xdr:spPr>
        <a:xfrm>
          <a:off x="8699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128630</xdr:rowOff>
    </xdr:from>
    <xdr:ext cx="599010" cy="259045"/>
    <xdr:sp macro="" textlink="">
      <xdr:nvSpPr>
        <xdr:cNvPr id="302" name="テキスト ボックス 301"/>
        <xdr:cNvSpPr txBox="1"/>
      </xdr:nvSpPr>
      <xdr:spPr>
        <a:xfrm>
          <a:off x="8450794" y="6472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160074</xdr:rowOff>
    </xdr:from>
    <xdr:to>
      <xdr:col>11</xdr:col>
      <xdr:colOff>307975</xdr:colOff>
      <xdr:row>36</xdr:row>
      <xdr:rowOff>171399</xdr:rowOff>
    </xdr:to>
    <xdr:cxnSp macro="">
      <xdr:nvCxnSpPr>
        <xdr:cNvPr id="303" name="直線コネクタ 302"/>
        <xdr:cNvCxnSpPr/>
      </xdr:nvCxnSpPr>
      <xdr:spPr>
        <a:xfrm flipV="1">
          <a:off x="6972300" y="6332274"/>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52272</xdr:rowOff>
    </xdr:from>
    <xdr:to>
      <xdr:col>11</xdr:col>
      <xdr:colOff>358775</xdr:colOff>
      <xdr:row>37</xdr:row>
      <xdr:rowOff>153872</xdr:rowOff>
    </xdr:to>
    <xdr:sp macro="" textlink="">
      <xdr:nvSpPr>
        <xdr:cNvPr id="304" name="フローチャート : 判断 303"/>
        <xdr:cNvSpPr/>
      </xdr:nvSpPr>
      <xdr:spPr>
        <a:xfrm>
          <a:off x="7810500" y="63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145000</xdr:rowOff>
    </xdr:from>
    <xdr:ext cx="599010" cy="259045"/>
    <xdr:sp macro="" textlink="">
      <xdr:nvSpPr>
        <xdr:cNvPr id="305" name="テキスト ボックス 304"/>
        <xdr:cNvSpPr txBox="1"/>
      </xdr:nvSpPr>
      <xdr:spPr>
        <a:xfrm>
          <a:off x="7561794" y="64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54578</xdr:rowOff>
    </xdr:from>
    <xdr:to>
      <xdr:col>10</xdr:col>
      <xdr:colOff>155575</xdr:colOff>
      <xdr:row>37</xdr:row>
      <xdr:rowOff>156178</xdr:rowOff>
    </xdr:to>
    <xdr:sp macro="" textlink="">
      <xdr:nvSpPr>
        <xdr:cNvPr id="306" name="フローチャート : 判断 305"/>
        <xdr:cNvSpPr/>
      </xdr:nvSpPr>
      <xdr:spPr>
        <a:xfrm>
          <a:off x="6921500" y="639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147304</xdr:rowOff>
    </xdr:from>
    <xdr:ext cx="599010" cy="259045"/>
    <xdr:sp macro="" textlink="">
      <xdr:nvSpPr>
        <xdr:cNvPr id="307" name="テキスト ボックス 306"/>
        <xdr:cNvSpPr txBox="1"/>
      </xdr:nvSpPr>
      <xdr:spPr>
        <a:xfrm>
          <a:off x="6672794" y="649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148,017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162142</xdr:rowOff>
    </xdr:from>
    <xdr:to>
      <xdr:col>15</xdr:col>
      <xdr:colOff>231775</xdr:colOff>
      <xdr:row>36</xdr:row>
      <xdr:rowOff>92292</xdr:rowOff>
    </xdr:to>
    <xdr:sp macro="" textlink="">
      <xdr:nvSpPr>
        <xdr:cNvPr id="313" name="円/楕円 312"/>
        <xdr:cNvSpPr/>
      </xdr:nvSpPr>
      <xdr:spPr>
        <a:xfrm>
          <a:off x="10426700" y="61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13569</xdr:rowOff>
    </xdr:from>
    <xdr:ext cx="599010" cy="259045"/>
    <xdr:sp macro="" textlink="">
      <xdr:nvSpPr>
        <xdr:cNvPr id="314" name="補助費等該当値テキスト"/>
        <xdr:cNvSpPr txBox="1"/>
      </xdr:nvSpPr>
      <xdr:spPr>
        <a:xfrm>
          <a:off x="10528300" y="601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271,553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44033</xdr:rowOff>
    </xdr:from>
    <xdr:to>
      <xdr:col>14</xdr:col>
      <xdr:colOff>79375</xdr:colOff>
      <xdr:row>36</xdr:row>
      <xdr:rowOff>145633</xdr:rowOff>
    </xdr:to>
    <xdr:sp macro="" textlink="">
      <xdr:nvSpPr>
        <xdr:cNvPr id="315" name="円/楕円 314"/>
        <xdr:cNvSpPr/>
      </xdr:nvSpPr>
      <xdr:spPr>
        <a:xfrm>
          <a:off x="9588500" y="62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162160</xdr:rowOff>
    </xdr:from>
    <xdr:ext cx="599010" cy="259045"/>
    <xdr:sp macro="" textlink="">
      <xdr:nvSpPr>
        <xdr:cNvPr id="316" name="テキスト ボックス 315"/>
        <xdr:cNvSpPr txBox="1"/>
      </xdr:nvSpPr>
      <xdr:spPr>
        <a:xfrm>
          <a:off x="9339794" y="599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243,552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63516</xdr:rowOff>
    </xdr:from>
    <xdr:to>
      <xdr:col>12</xdr:col>
      <xdr:colOff>561975</xdr:colOff>
      <xdr:row>36</xdr:row>
      <xdr:rowOff>165116</xdr:rowOff>
    </xdr:to>
    <xdr:sp macro="" textlink="">
      <xdr:nvSpPr>
        <xdr:cNvPr id="317" name="円/楕円 316"/>
        <xdr:cNvSpPr/>
      </xdr:nvSpPr>
      <xdr:spPr>
        <a:xfrm>
          <a:off x="8699500" y="62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10193</xdr:rowOff>
    </xdr:from>
    <xdr:ext cx="599010" cy="259045"/>
    <xdr:sp macro="" textlink="">
      <xdr:nvSpPr>
        <xdr:cNvPr id="318" name="テキスト ボックス 317"/>
        <xdr:cNvSpPr txBox="1"/>
      </xdr:nvSpPr>
      <xdr:spPr>
        <a:xfrm>
          <a:off x="8450794" y="60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233,325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109274</xdr:rowOff>
    </xdr:from>
    <xdr:to>
      <xdr:col>11</xdr:col>
      <xdr:colOff>358775</xdr:colOff>
      <xdr:row>37</xdr:row>
      <xdr:rowOff>39424</xdr:rowOff>
    </xdr:to>
    <xdr:sp macro="" textlink="">
      <xdr:nvSpPr>
        <xdr:cNvPr id="319" name="円/楕円 318"/>
        <xdr:cNvSpPr/>
      </xdr:nvSpPr>
      <xdr:spPr>
        <a:xfrm>
          <a:off x="7810500" y="62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55951</xdr:rowOff>
    </xdr:from>
    <xdr:ext cx="599010" cy="259045"/>
    <xdr:sp macro="" textlink="">
      <xdr:nvSpPr>
        <xdr:cNvPr id="320" name="テキスト ボックス 319"/>
        <xdr:cNvSpPr txBox="1"/>
      </xdr:nvSpPr>
      <xdr:spPr>
        <a:xfrm>
          <a:off x="7561794" y="605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209,305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120599</xdr:rowOff>
    </xdr:from>
    <xdr:to>
      <xdr:col>10</xdr:col>
      <xdr:colOff>155575</xdr:colOff>
      <xdr:row>37</xdr:row>
      <xdr:rowOff>50749</xdr:rowOff>
    </xdr:to>
    <xdr:sp macro="" textlink="">
      <xdr:nvSpPr>
        <xdr:cNvPr id="321" name="円/楕円 320"/>
        <xdr:cNvSpPr/>
      </xdr:nvSpPr>
      <xdr:spPr>
        <a:xfrm>
          <a:off x="6921500" y="62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67276</xdr:rowOff>
    </xdr:from>
    <xdr:ext cx="599010" cy="259045"/>
    <xdr:sp macro="" textlink="">
      <xdr:nvSpPr>
        <xdr:cNvPr id="322" name="テキスト ボックス 321"/>
        <xdr:cNvSpPr txBox="1"/>
      </xdr:nvSpPr>
      <xdr:spPr>
        <a:xfrm>
          <a:off x="6672794" y="606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0" name="テキスト ボックス 339"/>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4907</xdr:rowOff>
    </xdr:from>
    <xdr:to>
      <xdr:col>15</xdr:col>
      <xdr:colOff>180340</xdr:colOff>
      <xdr:row>59</xdr:row>
      <xdr:rowOff>16019</xdr:rowOff>
    </xdr:to>
    <xdr:cxnSp macro="">
      <xdr:nvCxnSpPr>
        <xdr:cNvPr id="346" name="直線コネクタ 345"/>
        <xdr:cNvCxnSpPr/>
      </xdr:nvCxnSpPr>
      <xdr:spPr>
        <a:xfrm flipV="1">
          <a:off x="10475595" y="8748857"/>
          <a:ext cx="1270" cy="138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19846</xdr:rowOff>
    </xdr:from>
    <xdr:ext cx="534377" cy="259045"/>
    <xdr:sp macro="" textlink="">
      <xdr:nvSpPr>
        <xdr:cNvPr id="347" name="普通建設事業費最小値テキスト"/>
        <xdr:cNvSpPr txBox="1"/>
      </xdr:nvSpPr>
      <xdr:spPr>
        <a:xfrm>
          <a:off x="10528300" y="101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37,311</a:t>
          </a:r>
          <a:endParaRPr kumimoji="1" lang="ja-JP" altLang="en-US" sz="1000" b="1">
            <a:latin typeface="ＭＳ Ｐゴシック"/>
          </a:endParaRPr>
        </a:p>
      </xdr:txBody>
    </xdr:sp>
    <xdr:clientData/>
  </xdr:oneCellAnchor>
  <xdr:twoCellAnchor>
    <xdr:from>
      <xdr:col>15</xdr:col>
      <xdr:colOff>92075</xdr:colOff>
      <xdr:row>59</xdr:row>
      <xdr:rowOff>16019</xdr:rowOff>
    </xdr:from>
    <xdr:to>
      <xdr:col>15</xdr:col>
      <xdr:colOff>269875</xdr:colOff>
      <xdr:row>59</xdr:row>
      <xdr:rowOff>16019</xdr:rowOff>
    </xdr:to>
    <xdr:cxnSp macro="">
      <xdr:nvCxnSpPr>
        <xdr:cNvPr id="348" name="直線コネクタ 347"/>
        <xdr:cNvCxnSpPr/>
      </xdr:nvCxnSpPr>
      <xdr:spPr>
        <a:xfrm>
          <a:off x="10388600" y="1013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123034</xdr:rowOff>
    </xdr:from>
    <xdr:ext cx="690189" cy="259045"/>
    <xdr:sp macro="" textlink="">
      <xdr:nvSpPr>
        <xdr:cNvPr id="349" name="普通建設事業費最大値テキスト"/>
        <xdr:cNvSpPr txBox="1"/>
      </xdr:nvSpPr>
      <xdr:spPr>
        <a:xfrm>
          <a:off x="10528300" y="8524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1,851,893</a:t>
          </a:r>
          <a:endParaRPr kumimoji="1" lang="ja-JP" altLang="en-US" sz="1000" b="1">
            <a:latin typeface="ＭＳ Ｐゴシック"/>
          </a:endParaRPr>
        </a:p>
      </xdr:txBody>
    </xdr:sp>
    <xdr:clientData/>
  </xdr:oneCellAnchor>
  <xdr:twoCellAnchor>
    <xdr:from>
      <xdr:col>15</xdr:col>
      <xdr:colOff>92075</xdr:colOff>
      <xdr:row>51</xdr:row>
      <xdr:rowOff>4907</xdr:rowOff>
    </xdr:from>
    <xdr:to>
      <xdr:col>15</xdr:col>
      <xdr:colOff>269875</xdr:colOff>
      <xdr:row>51</xdr:row>
      <xdr:rowOff>4907</xdr:rowOff>
    </xdr:to>
    <xdr:cxnSp macro="">
      <xdr:nvCxnSpPr>
        <xdr:cNvPr id="350" name="直線コネクタ 349"/>
        <xdr:cNvCxnSpPr/>
      </xdr:nvCxnSpPr>
      <xdr:spPr>
        <a:xfrm>
          <a:off x="10388600" y="874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161196</xdr:rowOff>
    </xdr:from>
    <xdr:to>
      <xdr:col>15</xdr:col>
      <xdr:colOff>180975</xdr:colOff>
      <xdr:row>58</xdr:row>
      <xdr:rowOff>47457</xdr:rowOff>
    </xdr:to>
    <xdr:cxnSp macro="">
      <xdr:nvCxnSpPr>
        <xdr:cNvPr id="351" name="直線コネクタ 350"/>
        <xdr:cNvCxnSpPr/>
      </xdr:nvCxnSpPr>
      <xdr:spPr>
        <a:xfrm>
          <a:off x="9639300" y="9933846"/>
          <a:ext cx="838200" cy="5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145718</xdr:rowOff>
    </xdr:from>
    <xdr:ext cx="599010" cy="259045"/>
    <xdr:sp macro="" textlink="">
      <xdr:nvSpPr>
        <xdr:cNvPr id="352" name="普通建設事業費平均値テキスト"/>
        <xdr:cNvSpPr txBox="1"/>
      </xdr:nvSpPr>
      <xdr:spPr>
        <a:xfrm>
          <a:off x="10528300" y="9746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122841</xdr:rowOff>
    </xdr:from>
    <xdr:to>
      <xdr:col>15</xdr:col>
      <xdr:colOff>231775</xdr:colOff>
      <xdr:row>58</xdr:row>
      <xdr:rowOff>52991</xdr:rowOff>
    </xdr:to>
    <xdr:sp macro="" textlink="">
      <xdr:nvSpPr>
        <xdr:cNvPr id="353" name="フローチャート : 判断 352"/>
        <xdr:cNvSpPr/>
      </xdr:nvSpPr>
      <xdr:spPr>
        <a:xfrm>
          <a:off x="10426700" y="98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80442</xdr:rowOff>
    </xdr:from>
    <xdr:to>
      <xdr:col>14</xdr:col>
      <xdr:colOff>28575</xdr:colOff>
      <xdr:row>57</xdr:row>
      <xdr:rowOff>161196</xdr:rowOff>
    </xdr:to>
    <xdr:cxnSp macro="">
      <xdr:nvCxnSpPr>
        <xdr:cNvPr id="354" name="直線コネクタ 353"/>
        <xdr:cNvCxnSpPr/>
      </xdr:nvCxnSpPr>
      <xdr:spPr>
        <a:xfrm>
          <a:off x="8750300" y="9853092"/>
          <a:ext cx="889000" cy="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82794</xdr:rowOff>
    </xdr:from>
    <xdr:to>
      <xdr:col>14</xdr:col>
      <xdr:colOff>79375</xdr:colOff>
      <xdr:row>58</xdr:row>
      <xdr:rowOff>12944</xdr:rowOff>
    </xdr:to>
    <xdr:sp macro="" textlink="">
      <xdr:nvSpPr>
        <xdr:cNvPr id="355" name="フローチャート : 判断 354"/>
        <xdr:cNvSpPr/>
      </xdr:nvSpPr>
      <xdr:spPr>
        <a:xfrm>
          <a:off x="9588500" y="985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29471</xdr:rowOff>
    </xdr:from>
    <xdr:ext cx="599010" cy="259045"/>
    <xdr:sp macro="" textlink="">
      <xdr:nvSpPr>
        <xdr:cNvPr id="356" name="テキスト ボックス 355"/>
        <xdr:cNvSpPr txBox="1"/>
      </xdr:nvSpPr>
      <xdr:spPr>
        <a:xfrm>
          <a:off x="9339794" y="963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80442</xdr:rowOff>
    </xdr:from>
    <xdr:to>
      <xdr:col>12</xdr:col>
      <xdr:colOff>511175</xdr:colOff>
      <xdr:row>57</xdr:row>
      <xdr:rowOff>139577</xdr:rowOff>
    </xdr:to>
    <xdr:cxnSp macro="">
      <xdr:nvCxnSpPr>
        <xdr:cNvPr id="357" name="直線コネクタ 356"/>
        <xdr:cNvCxnSpPr/>
      </xdr:nvCxnSpPr>
      <xdr:spPr>
        <a:xfrm flipV="1">
          <a:off x="7861300" y="9853092"/>
          <a:ext cx="889000" cy="5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95506</xdr:rowOff>
    </xdr:from>
    <xdr:to>
      <xdr:col>12</xdr:col>
      <xdr:colOff>561975</xdr:colOff>
      <xdr:row>58</xdr:row>
      <xdr:rowOff>25656</xdr:rowOff>
    </xdr:to>
    <xdr:sp macro="" textlink="">
      <xdr:nvSpPr>
        <xdr:cNvPr id="358" name="フローチャート : 判断 357"/>
        <xdr:cNvSpPr/>
      </xdr:nvSpPr>
      <xdr:spPr>
        <a:xfrm>
          <a:off x="8699500" y="986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16783</xdr:rowOff>
    </xdr:from>
    <xdr:ext cx="599010" cy="259045"/>
    <xdr:sp macro="" textlink="">
      <xdr:nvSpPr>
        <xdr:cNvPr id="359" name="テキスト ボックス 358"/>
        <xdr:cNvSpPr txBox="1"/>
      </xdr:nvSpPr>
      <xdr:spPr>
        <a:xfrm>
          <a:off x="8450794" y="99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139577</xdr:rowOff>
    </xdr:from>
    <xdr:to>
      <xdr:col>11</xdr:col>
      <xdr:colOff>307975</xdr:colOff>
      <xdr:row>57</xdr:row>
      <xdr:rowOff>170120</xdr:rowOff>
    </xdr:to>
    <xdr:cxnSp macro="">
      <xdr:nvCxnSpPr>
        <xdr:cNvPr id="360" name="直線コネクタ 359"/>
        <xdr:cNvCxnSpPr/>
      </xdr:nvCxnSpPr>
      <xdr:spPr>
        <a:xfrm flipV="1">
          <a:off x="6972300" y="9912227"/>
          <a:ext cx="889000" cy="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162582</xdr:rowOff>
    </xdr:from>
    <xdr:to>
      <xdr:col>11</xdr:col>
      <xdr:colOff>358775</xdr:colOff>
      <xdr:row>58</xdr:row>
      <xdr:rowOff>92732</xdr:rowOff>
    </xdr:to>
    <xdr:sp macro="" textlink="">
      <xdr:nvSpPr>
        <xdr:cNvPr id="361" name="フローチャート : 判断 360"/>
        <xdr:cNvSpPr/>
      </xdr:nvSpPr>
      <xdr:spPr>
        <a:xfrm>
          <a:off x="7810500" y="99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83859</xdr:rowOff>
    </xdr:from>
    <xdr:ext cx="599010" cy="259045"/>
    <xdr:sp macro="" textlink="">
      <xdr:nvSpPr>
        <xdr:cNvPr id="362" name="テキスト ボックス 361"/>
        <xdr:cNvSpPr txBox="1"/>
      </xdr:nvSpPr>
      <xdr:spPr>
        <a:xfrm>
          <a:off x="7561794" y="1002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390</xdr:rowOff>
    </xdr:from>
    <xdr:to>
      <xdr:col>10</xdr:col>
      <xdr:colOff>155575</xdr:colOff>
      <xdr:row>58</xdr:row>
      <xdr:rowOff>101990</xdr:rowOff>
    </xdr:to>
    <xdr:sp macro="" textlink="">
      <xdr:nvSpPr>
        <xdr:cNvPr id="363" name="フローチャート : 判断 362"/>
        <xdr:cNvSpPr/>
      </xdr:nvSpPr>
      <xdr:spPr>
        <a:xfrm>
          <a:off x="6921500" y="99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93117</xdr:rowOff>
    </xdr:from>
    <xdr:ext cx="599010" cy="259045"/>
    <xdr:sp macro="" textlink="">
      <xdr:nvSpPr>
        <xdr:cNvPr id="364" name="テキスト ボックス 363"/>
        <xdr:cNvSpPr txBox="1"/>
      </xdr:nvSpPr>
      <xdr:spPr>
        <a:xfrm>
          <a:off x="6672794" y="100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216,155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168107</xdr:rowOff>
    </xdr:from>
    <xdr:to>
      <xdr:col>15</xdr:col>
      <xdr:colOff>231775</xdr:colOff>
      <xdr:row>58</xdr:row>
      <xdr:rowOff>98257</xdr:rowOff>
    </xdr:to>
    <xdr:sp macro="" textlink="">
      <xdr:nvSpPr>
        <xdr:cNvPr id="370" name="円/楕円 369"/>
        <xdr:cNvSpPr/>
      </xdr:nvSpPr>
      <xdr:spPr>
        <a:xfrm>
          <a:off x="10426700" y="994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146534</xdr:rowOff>
    </xdr:from>
    <xdr:ext cx="599010" cy="259045"/>
    <xdr:sp macro="" textlink="">
      <xdr:nvSpPr>
        <xdr:cNvPr id="371" name="普通建設事業費該当値テキスト"/>
        <xdr:cNvSpPr txBox="1"/>
      </xdr:nvSpPr>
      <xdr:spPr>
        <a:xfrm>
          <a:off x="10528300" y="9919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221,054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110396</xdr:rowOff>
    </xdr:from>
    <xdr:to>
      <xdr:col>14</xdr:col>
      <xdr:colOff>79375</xdr:colOff>
      <xdr:row>58</xdr:row>
      <xdr:rowOff>40546</xdr:rowOff>
    </xdr:to>
    <xdr:sp macro="" textlink="">
      <xdr:nvSpPr>
        <xdr:cNvPr id="372" name="円/楕円 371"/>
        <xdr:cNvSpPr/>
      </xdr:nvSpPr>
      <xdr:spPr>
        <a:xfrm>
          <a:off x="9588500" y="98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31673</xdr:rowOff>
    </xdr:from>
    <xdr:ext cx="599010" cy="259045"/>
    <xdr:sp macro="" textlink="">
      <xdr:nvSpPr>
        <xdr:cNvPr id="373" name="テキスト ボックス 372"/>
        <xdr:cNvSpPr txBox="1"/>
      </xdr:nvSpPr>
      <xdr:spPr>
        <a:xfrm>
          <a:off x="9339794" y="99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296,790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29642</xdr:rowOff>
    </xdr:from>
    <xdr:to>
      <xdr:col>12</xdr:col>
      <xdr:colOff>561975</xdr:colOff>
      <xdr:row>57</xdr:row>
      <xdr:rowOff>131242</xdr:rowOff>
    </xdr:to>
    <xdr:sp macro="" textlink="">
      <xdr:nvSpPr>
        <xdr:cNvPr id="374" name="円/楕円 373"/>
        <xdr:cNvSpPr/>
      </xdr:nvSpPr>
      <xdr:spPr>
        <a:xfrm>
          <a:off x="8699500" y="98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147769</xdr:rowOff>
    </xdr:from>
    <xdr:ext cx="599010" cy="259045"/>
    <xdr:sp macro="" textlink="">
      <xdr:nvSpPr>
        <xdr:cNvPr id="375" name="テキスト ボックス 374"/>
        <xdr:cNvSpPr txBox="1"/>
      </xdr:nvSpPr>
      <xdr:spPr>
        <a:xfrm>
          <a:off x="8450794" y="957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402,767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88777</xdr:rowOff>
    </xdr:from>
    <xdr:to>
      <xdr:col>11</xdr:col>
      <xdr:colOff>358775</xdr:colOff>
      <xdr:row>58</xdr:row>
      <xdr:rowOff>18927</xdr:rowOff>
    </xdr:to>
    <xdr:sp macro="" textlink="">
      <xdr:nvSpPr>
        <xdr:cNvPr id="376" name="円/楕円 375"/>
        <xdr:cNvSpPr/>
      </xdr:nvSpPr>
      <xdr:spPr>
        <a:xfrm>
          <a:off x="7810500" y="98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35454</xdr:rowOff>
    </xdr:from>
    <xdr:ext cx="599010" cy="259045"/>
    <xdr:sp macro="" textlink="">
      <xdr:nvSpPr>
        <xdr:cNvPr id="377" name="テキスト ボックス 376"/>
        <xdr:cNvSpPr txBox="1"/>
      </xdr:nvSpPr>
      <xdr:spPr>
        <a:xfrm>
          <a:off x="7561794" y="963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325,162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119320</xdr:rowOff>
    </xdr:from>
    <xdr:to>
      <xdr:col>10</xdr:col>
      <xdr:colOff>155575</xdr:colOff>
      <xdr:row>58</xdr:row>
      <xdr:rowOff>49470</xdr:rowOff>
    </xdr:to>
    <xdr:sp macro="" textlink="">
      <xdr:nvSpPr>
        <xdr:cNvPr id="378" name="円/楕円 377"/>
        <xdr:cNvSpPr/>
      </xdr:nvSpPr>
      <xdr:spPr>
        <a:xfrm>
          <a:off x="6921500" y="98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65997</xdr:rowOff>
    </xdr:from>
    <xdr:ext cx="599010" cy="259045"/>
    <xdr:sp macro="" textlink="">
      <xdr:nvSpPr>
        <xdr:cNvPr id="379" name="テキスト ボックス 378"/>
        <xdr:cNvSpPr txBox="1"/>
      </xdr:nvSpPr>
      <xdr:spPr>
        <a:xfrm>
          <a:off x="6672794" y="966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52827</xdr:rowOff>
    </xdr:from>
    <xdr:to>
      <xdr:col>15</xdr:col>
      <xdr:colOff>180340</xdr:colOff>
      <xdr:row>79</xdr:row>
      <xdr:rowOff>44450</xdr:rowOff>
    </xdr:to>
    <xdr:cxnSp macro="">
      <xdr:nvCxnSpPr>
        <xdr:cNvPr id="403" name="直線コネクタ 402"/>
        <xdr:cNvCxnSpPr/>
      </xdr:nvCxnSpPr>
      <xdr:spPr>
        <a:xfrm flipV="1">
          <a:off x="10475595" y="12054327"/>
          <a:ext cx="1270" cy="15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170954</xdr:rowOff>
    </xdr:from>
    <xdr:ext cx="690189" cy="259045"/>
    <xdr:sp macro="" textlink="">
      <xdr:nvSpPr>
        <xdr:cNvPr id="406" name="普通建設事業費 （ うち新規整備　）最大値テキスト"/>
        <xdr:cNvSpPr txBox="1"/>
      </xdr:nvSpPr>
      <xdr:spPr>
        <a:xfrm>
          <a:off x="10528300" y="11829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1,208,404</a:t>
          </a:r>
          <a:endParaRPr kumimoji="1" lang="ja-JP" altLang="en-US" sz="1000" b="1">
            <a:latin typeface="ＭＳ Ｐゴシック"/>
          </a:endParaRPr>
        </a:p>
      </xdr:txBody>
    </xdr:sp>
    <xdr:clientData/>
  </xdr:oneCellAnchor>
  <xdr:twoCellAnchor>
    <xdr:from>
      <xdr:col>15</xdr:col>
      <xdr:colOff>92075</xdr:colOff>
      <xdr:row>70</xdr:row>
      <xdr:rowOff>52827</xdr:rowOff>
    </xdr:from>
    <xdr:to>
      <xdr:col>15</xdr:col>
      <xdr:colOff>269875</xdr:colOff>
      <xdr:row>70</xdr:row>
      <xdr:rowOff>52827</xdr:rowOff>
    </xdr:to>
    <xdr:cxnSp macro="">
      <xdr:nvCxnSpPr>
        <xdr:cNvPr id="407" name="直線コネクタ 406"/>
        <xdr:cNvCxnSpPr/>
      </xdr:nvCxnSpPr>
      <xdr:spPr>
        <a:xfrm>
          <a:off x="10388600" y="12054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150927</xdr:rowOff>
    </xdr:from>
    <xdr:to>
      <xdr:col>15</xdr:col>
      <xdr:colOff>180975</xdr:colOff>
      <xdr:row>77</xdr:row>
      <xdr:rowOff>163709</xdr:rowOff>
    </xdr:to>
    <xdr:cxnSp macro="">
      <xdr:nvCxnSpPr>
        <xdr:cNvPr id="408" name="直線コネクタ 407"/>
        <xdr:cNvCxnSpPr/>
      </xdr:nvCxnSpPr>
      <xdr:spPr>
        <a:xfrm>
          <a:off x="9639300" y="13352577"/>
          <a:ext cx="838200" cy="1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167084</xdr:rowOff>
    </xdr:from>
    <xdr:ext cx="599010" cy="259045"/>
    <xdr:sp macro="" textlink="">
      <xdr:nvSpPr>
        <xdr:cNvPr id="409" name="普通建設事業費 （ うち新規整備　）平均値テキスト"/>
        <xdr:cNvSpPr txBox="1"/>
      </xdr:nvSpPr>
      <xdr:spPr>
        <a:xfrm>
          <a:off x="10528300" y="13368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17207</xdr:rowOff>
    </xdr:from>
    <xdr:to>
      <xdr:col>15</xdr:col>
      <xdr:colOff>231775</xdr:colOff>
      <xdr:row>78</xdr:row>
      <xdr:rowOff>118807</xdr:rowOff>
    </xdr:to>
    <xdr:sp macro="" textlink="">
      <xdr:nvSpPr>
        <xdr:cNvPr id="410" name="フローチャート : 判断 409"/>
        <xdr:cNvSpPr/>
      </xdr:nvSpPr>
      <xdr:spPr>
        <a:xfrm>
          <a:off x="104267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135992</xdr:rowOff>
    </xdr:from>
    <xdr:to>
      <xdr:col>14</xdr:col>
      <xdr:colOff>79375</xdr:colOff>
      <xdr:row>78</xdr:row>
      <xdr:rowOff>66142</xdr:rowOff>
    </xdr:to>
    <xdr:sp macro="" textlink="">
      <xdr:nvSpPr>
        <xdr:cNvPr id="411" name="フローチャート : 判断 410"/>
        <xdr:cNvSpPr/>
      </xdr:nvSpPr>
      <xdr:spPr>
        <a:xfrm>
          <a:off x="9588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57269</xdr:rowOff>
    </xdr:from>
    <xdr:ext cx="599010" cy="259045"/>
    <xdr:sp macro="" textlink="">
      <xdr:nvSpPr>
        <xdr:cNvPr id="412" name="テキスト ボックス 411"/>
        <xdr:cNvSpPr txBox="1"/>
      </xdr:nvSpPr>
      <xdr:spPr>
        <a:xfrm>
          <a:off x="9339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112909</xdr:rowOff>
    </xdr:from>
    <xdr:to>
      <xdr:col>15</xdr:col>
      <xdr:colOff>231775</xdr:colOff>
      <xdr:row>78</xdr:row>
      <xdr:rowOff>43059</xdr:rowOff>
    </xdr:to>
    <xdr:sp macro="" textlink="">
      <xdr:nvSpPr>
        <xdr:cNvPr id="418" name="円/楕円 417"/>
        <xdr:cNvSpPr/>
      </xdr:nvSpPr>
      <xdr:spPr>
        <a:xfrm>
          <a:off x="10426700" y="133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135786</xdr:rowOff>
    </xdr:from>
    <xdr:ext cx="599010" cy="259045"/>
    <xdr:sp macro="" textlink="">
      <xdr:nvSpPr>
        <xdr:cNvPr id="419" name="普通建設事業費 （ うち新規整備　）該当値テキスト"/>
        <xdr:cNvSpPr txBox="1"/>
      </xdr:nvSpPr>
      <xdr:spPr>
        <a:xfrm>
          <a:off x="10528300" y="1316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100127</xdr:rowOff>
    </xdr:from>
    <xdr:to>
      <xdr:col>14</xdr:col>
      <xdr:colOff>79375</xdr:colOff>
      <xdr:row>78</xdr:row>
      <xdr:rowOff>30277</xdr:rowOff>
    </xdr:to>
    <xdr:sp macro="" textlink="">
      <xdr:nvSpPr>
        <xdr:cNvPr id="420" name="円/楕円 419"/>
        <xdr:cNvSpPr/>
      </xdr:nvSpPr>
      <xdr:spPr>
        <a:xfrm>
          <a:off x="9588500" y="1330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46804</xdr:rowOff>
    </xdr:from>
    <xdr:ext cx="599010" cy="259045"/>
    <xdr:sp macro="" textlink="">
      <xdr:nvSpPr>
        <xdr:cNvPr id="421" name="テキスト ボックス 420"/>
        <xdr:cNvSpPr txBox="1"/>
      </xdr:nvSpPr>
      <xdr:spPr>
        <a:xfrm>
          <a:off x="9339794" y="13077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37" name="テキスト ボックス 43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39" name="テキスト ボックス 43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1" name="テキスト ボックス 44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136080</xdr:rowOff>
    </xdr:from>
    <xdr:to>
      <xdr:col>15</xdr:col>
      <xdr:colOff>180340</xdr:colOff>
      <xdr:row>98</xdr:row>
      <xdr:rowOff>139700</xdr:rowOff>
    </xdr:to>
    <xdr:cxnSp macro="">
      <xdr:nvCxnSpPr>
        <xdr:cNvPr id="443" name="直線コネクタ 442"/>
        <xdr:cNvCxnSpPr/>
      </xdr:nvCxnSpPr>
      <xdr:spPr>
        <a:xfrm flipV="1">
          <a:off x="10475595" y="15566580"/>
          <a:ext cx="1270" cy="137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5" name="直線コネクタ 44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82757</xdr:rowOff>
    </xdr:from>
    <xdr:ext cx="690189" cy="259045"/>
    <xdr:sp macro="" textlink="">
      <xdr:nvSpPr>
        <xdr:cNvPr id="446" name="普通建設事業費 （ うち更新整備　）最大値テキスト"/>
        <xdr:cNvSpPr txBox="1"/>
      </xdr:nvSpPr>
      <xdr:spPr>
        <a:xfrm>
          <a:off x="10528300" y="153418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1,503,959</a:t>
          </a:r>
          <a:endParaRPr kumimoji="1" lang="ja-JP" altLang="en-US" sz="1000" b="1">
            <a:latin typeface="ＭＳ Ｐゴシック"/>
          </a:endParaRPr>
        </a:p>
      </xdr:txBody>
    </xdr:sp>
    <xdr:clientData/>
  </xdr:oneCellAnchor>
  <xdr:twoCellAnchor>
    <xdr:from>
      <xdr:col>15</xdr:col>
      <xdr:colOff>92075</xdr:colOff>
      <xdr:row>90</xdr:row>
      <xdr:rowOff>136080</xdr:rowOff>
    </xdr:from>
    <xdr:to>
      <xdr:col>15</xdr:col>
      <xdr:colOff>269875</xdr:colOff>
      <xdr:row>90</xdr:row>
      <xdr:rowOff>136080</xdr:rowOff>
    </xdr:to>
    <xdr:cxnSp macro="">
      <xdr:nvCxnSpPr>
        <xdr:cNvPr id="447" name="直線コネクタ 446"/>
        <xdr:cNvCxnSpPr/>
      </xdr:nvCxnSpPr>
      <xdr:spPr>
        <a:xfrm>
          <a:off x="10388600" y="1556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55983</xdr:rowOff>
    </xdr:from>
    <xdr:to>
      <xdr:col>15</xdr:col>
      <xdr:colOff>180975</xdr:colOff>
      <xdr:row>98</xdr:row>
      <xdr:rowOff>135722</xdr:rowOff>
    </xdr:to>
    <xdr:cxnSp macro="">
      <xdr:nvCxnSpPr>
        <xdr:cNvPr id="448" name="直線コネクタ 447"/>
        <xdr:cNvCxnSpPr/>
      </xdr:nvCxnSpPr>
      <xdr:spPr>
        <a:xfrm>
          <a:off x="9639300" y="16858083"/>
          <a:ext cx="838200" cy="7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166493</xdr:rowOff>
    </xdr:from>
    <xdr:ext cx="599010" cy="259045"/>
    <xdr:sp macro="" textlink="">
      <xdr:nvSpPr>
        <xdr:cNvPr id="449" name="普通建設事業費 （ うち更新整備　）平均値テキスト"/>
        <xdr:cNvSpPr txBox="1"/>
      </xdr:nvSpPr>
      <xdr:spPr>
        <a:xfrm>
          <a:off x="10528300" y="1662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143616</xdr:rowOff>
    </xdr:from>
    <xdr:to>
      <xdr:col>15</xdr:col>
      <xdr:colOff>231775</xdr:colOff>
      <xdr:row>98</xdr:row>
      <xdr:rowOff>73766</xdr:rowOff>
    </xdr:to>
    <xdr:sp macro="" textlink="">
      <xdr:nvSpPr>
        <xdr:cNvPr id="450" name="フローチャート : 判断 449"/>
        <xdr:cNvSpPr/>
      </xdr:nvSpPr>
      <xdr:spPr>
        <a:xfrm>
          <a:off x="104267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139235</xdr:rowOff>
    </xdr:from>
    <xdr:to>
      <xdr:col>14</xdr:col>
      <xdr:colOff>79375</xdr:colOff>
      <xdr:row>98</xdr:row>
      <xdr:rowOff>69385</xdr:rowOff>
    </xdr:to>
    <xdr:sp macro="" textlink="">
      <xdr:nvSpPr>
        <xdr:cNvPr id="451" name="フローチャート : 判断 450"/>
        <xdr:cNvSpPr/>
      </xdr:nvSpPr>
      <xdr:spPr>
        <a:xfrm>
          <a:off x="9588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85912</xdr:rowOff>
    </xdr:from>
    <xdr:ext cx="599010" cy="259045"/>
    <xdr:sp macro="" textlink="">
      <xdr:nvSpPr>
        <xdr:cNvPr id="452" name="テキスト ボックス 451"/>
        <xdr:cNvSpPr txBox="1"/>
      </xdr:nvSpPr>
      <xdr:spPr>
        <a:xfrm>
          <a:off x="9339794" y="1654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84922</xdr:rowOff>
    </xdr:from>
    <xdr:to>
      <xdr:col>15</xdr:col>
      <xdr:colOff>231775</xdr:colOff>
      <xdr:row>99</xdr:row>
      <xdr:rowOff>15072</xdr:rowOff>
    </xdr:to>
    <xdr:sp macro="" textlink="">
      <xdr:nvSpPr>
        <xdr:cNvPr id="458" name="円/楕円 457"/>
        <xdr:cNvSpPr/>
      </xdr:nvSpPr>
      <xdr:spPr>
        <a:xfrm>
          <a:off x="10426700" y="168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171299</xdr:rowOff>
    </xdr:from>
    <xdr:ext cx="469744" cy="259045"/>
    <xdr:sp macro="" textlink="">
      <xdr:nvSpPr>
        <xdr:cNvPr id="459" name="普通建設事業費 （ うち更新整備　）該当値テキスト"/>
        <xdr:cNvSpPr txBox="1"/>
      </xdr:nvSpPr>
      <xdr:spPr>
        <a:xfrm>
          <a:off x="10528300" y="1680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5183</xdr:rowOff>
    </xdr:from>
    <xdr:to>
      <xdr:col>14</xdr:col>
      <xdr:colOff>79375</xdr:colOff>
      <xdr:row>98</xdr:row>
      <xdr:rowOff>106783</xdr:rowOff>
    </xdr:to>
    <xdr:sp macro="" textlink="">
      <xdr:nvSpPr>
        <xdr:cNvPr id="460" name="円/楕円 459"/>
        <xdr:cNvSpPr/>
      </xdr:nvSpPr>
      <xdr:spPr>
        <a:xfrm>
          <a:off x="9588500" y="168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97910</xdr:rowOff>
    </xdr:from>
    <xdr:ext cx="534377" cy="259045"/>
    <xdr:sp macro="" textlink="">
      <xdr:nvSpPr>
        <xdr:cNvPr id="461" name="テキスト ボックス 460"/>
        <xdr:cNvSpPr txBox="1"/>
      </xdr:nvSpPr>
      <xdr:spPr>
        <a:xfrm>
          <a:off x="9372111" y="169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2" name="直線コネクタ 47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3" name="テキスト ボックス 47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4" name="直線コネクタ 47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5" name="テキスト ボックス 47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6" name="直線コネクタ 47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7" name="テキスト ボックス 47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8" name="直線コネクタ 47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9" name="テキスト ボックス 47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152664</xdr:rowOff>
    </xdr:from>
    <xdr:to>
      <xdr:col>23</xdr:col>
      <xdr:colOff>516889</xdr:colOff>
      <xdr:row>38</xdr:row>
      <xdr:rowOff>139700</xdr:rowOff>
    </xdr:to>
    <xdr:cxnSp macro="">
      <xdr:nvCxnSpPr>
        <xdr:cNvPr id="483" name="直線コネクタ 482"/>
        <xdr:cNvCxnSpPr/>
      </xdr:nvCxnSpPr>
      <xdr:spPr>
        <a:xfrm flipV="1">
          <a:off x="16317595" y="5296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161100</xdr:rowOff>
    </xdr:from>
    <xdr:ext cx="249299" cy="259045"/>
    <xdr:sp macro="" textlink="">
      <xdr:nvSpPr>
        <xdr:cNvPr id="484" name="災害復旧事業費最小値テキスト"/>
        <xdr:cNvSpPr txBox="1"/>
      </xdr:nvSpPr>
      <xdr:spPr>
        <a:xfrm>
          <a:off x="16370300" y="6676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5" name="直線コネクタ 48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99341</xdr:rowOff>
    </xdr:from>
    <xdr:ext cx="599010" cy="259045"/>
    <xdr:sp macro="" textlink="">
      <xdr:nvSpPr>
        <xdr:cNvPr id="486" name="災害復旧事業費最大値テキスト"/>
        <xdr:cNvSpPr txBox="1"/>
      </xdr:nvSpPr>
      <xdr:spPr>
        <a:xfrm>
          <a:off x="16370300" y="507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30</xdr:row>
      <xdr:rowOff>152664</xdr:rowOff>
    </xdr:from>
    <xdr:to>
      <xdr:col>23</xdr:col>
      <xdr:colOff>606425</xdr:colOff>
      <xdr:row>30</xdr:row>
      <xdr:rowOff>152664</xdr:rowOff>
    </xdr:to>
    <xdr:cxnSp macro="">
      <xdr:nvCxnSpPr>
        <xdr:cNvPr id="487" name="直線コネクタ 486"/>
        <xdr:cNvCxnSpPr/>
      </xdr:nvCxnSpPr>
      <xdr:spPr>
        <a:xfrm>
          <a:off x="16230600" y="529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129902</xdr:rowOff>
    </xdr:from>
    <xdr:to>
      <xdr:col>23</xdr:col>
      <xdr:colOff>517525</xdr:colOff>
      <xdr:row>38</xdr:row>
      <xdr:rowOff>132527</xdr:rowOff>
    </xdr:to>
    <xdr:cxnSp macro="">
      <xdr:nvCxnSpPr>
        <xdr:cNvPr id="488" name="直線コネクタ 487"/>
        <xdr:cNvCxnSpPr/>
      </xdr:nvCxnSpPr>
      <xdr:spPr>
        <a:xfrm flipV="1">
          <a:off x="15481300" y="6645002"/>
          <a:ext cx="8382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78550</xdr:rowOff>
    </xdr:from>
    <xdr:ext cx="534377" cy="259045"/>
    <xdr:sp macro="" textlink="">
      <xdr:nvSpPr>
        <xdr:cNvPr id="489" name="災害復旧事業費平均値テキスト"/>
        <xdr:cNvSpPr txBox="1"/>
      </xdr:nvSpPr>
      <xdr:spPr>
        <a:xfrm>
          <a:off x="16370300" y="642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55673</xdr:rowOff>
    </xdr:from>
    <xdr:to>
      <xdr:col>23</xdr:col>
      <xdr:colOff>568325</xdr:colOff>
      <xdr:row>38</xdr:row>
      <xdr:rowOff>157273</xdr:rowOff>
    </xdr:to>
    <xdr:sp macro="" textlink="">
      <xdr:nvSpPr>
        <xdr:cNvPr id="490" name="フローチャート : 判断 489"/>
        <xdr:cNvSpPr/>
      </xdr:nvSpPr>
      <xdr:spPr>
        <a:xfrm>
          <a:off x="162687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110926</xdr:rowOff>
    </xdr:from>
    <xdr:to>
      <xdr:col>22</xdr:col>
      <xdr:colOff>365125</xdr:colOff>
      <xdr:row>38</xdr:row>
      <xdr:rowOff>132527</xdr:rowOff>
    </xdr:to>
    <xdr:cxnSp macro="">
      <xdr:nvCxnSpPr>
        <xdr:cNvPr id="491" name="直線コネクタ 490"/>
        <xdr:cNvCxnSpPr/>
      </xdr:nvCxnSpPr>
      <xdr:spPr>
        <a:xfrm>
          <a:off x="14592300" y="6626026"/>
          <a:ext cx="889000" cy="2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47454</xdr:rowOff>
    </xdr:from>
    <xdr:to>
      <xdr:col>22</xdr:col>
      <xdr:colOff>415925</xdr:colOff>
      <xdr:row>38</xdr:row>
      <xdr:rowOff>149054</xdr:rowOff>
    </xdr:to>
    <xdr:sp macro="" textlink="">
      <xdr:nvSpPr>
        <xdr:cNvPr id="492" name="フローチャート : 判断 491"/>
        <xdr:cNvSpPr/>
      </xdr:nvSpPr>
      <xdr:spPr>
        <a:xfrm>
          <a:off x="15430500" y="65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165582</xdr:rowOff>
    </xdr:from>
    <xdr:ext cx="534377" cy="259045"/>
    <xdr:sp macro="" textlink="">
      <xdr:nvSpPr>
        <xdr:cNvPr id="493" name="テキスト ボックス 492"/>
        <xdr:cNvSpPr txBox="1"/>
      </xdr:nvSpPr>
      <xdr:spPr>
        <a:xfrm>
          <a:off x="15214111" y="633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110926</xdr:rowOff>
    </xdr:from>
    <xdr:to>
      <xdr:col>21</xdr:col>
      <xdr:colOff>161925</xdr:colOff>
      <xdr:row>38</xdr:row>
      <xdr:rowOff>125058</xdr:rowOff>
    </xdr:to>
    <xdr:cxnSp macro="">
      <xdr:nvCxnSpPr>
        <xdr:cNvPr id="494" name="直線コネクタ 493"/>
        <xdr:cNvCxnSpPr/>
      </xdr:nvCxnSpPr>
      <xdr:spPr>
        <a:xfrm flipV="1">
          <a:off x="13703300" y="6626026"/>
          <a:ext cx="889000" cy="1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34672</xdr:rowOff>
    </xdr:from>
    <xdr:to>
      <xdr:col>21</xdr:col>
      <xdr:colOff>212725</xdr:colOff>
      <xdr:row>38</xdr:row>
      <xdr:rowOff>136272</xdr:rowOff>
    </xdr:to>
    <xdr:sp macro="" textlink="">
      <xdr:nvSpPr>
        <xdr:cNvPr id="495" name="フローチャート : 判断 494"/>
        <xdr:cNvSpPr/>
      </xdr:nvSpPr>
      <xdr:spPr>
        <a:xfrm>
          <a:off x="14541500" y="65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152799</xdr:rowOff>
    </xdr:from>
    <xdr:ext cx="534377" cy="259045"/>
    <xdr:sp macro="" textlink="">
      <xdr:nvSpPr>
        <xdr:cNvPr id="496" name="テキスト ボックス 495"/>
        <xdr:cNvSpPr txBox="1"/>
      </xdr:nvSpPr>
      <xdr:spPr>
        <a:xfrm>
          <a:off x="14325111" y="63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120203</xdr:rowOff>
    </xdr:from>
    <xdr:to>
      <xdr:col>19</xdr:col>
      <xdr:colOff>644525</xdr:colOff>
      <xdr:row>38</xdr:row>
      <xdr:rowOff>125058</xdr:rowOff>
    </xdr:to>
    <xdr:cxnSp macro="">
      <xdr:nvCxnSpPr>
        <xdr:cNvPr id="497" name="直線コネクタ 496"/>
        <xdr:cNvCxnSpPr/>
      </xdr:nvCxnSpPr>
      <xdr:spPr>
        <a:xfrm>
          <a:off x="12814300" y="6635303"/>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39230</xdr:rowOff>
    </xdr:from>
    <xdr:to>
      <xdr:col>20</xdr:col>
      <xdr:colOff>9525</xdr:colOff>
      <xdr:row>38</xdr:row>
      <xdr:rowOff>140830</xdr:rowOff>
    </xdr:to>
    <xdr:sp macro="" textlink="">
      <xdr:nvSpPr>
        <xdr:cNvPr id="498" name="フローチャート : 判断 497"/>
        <xdr:cNvSpPr/>
      </xdr:nvSpPr>
      <xdr:spPr>
        <a:xfrm>
          <a:off x="13652500" y="65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157357</xdr:rowOff>
    </xdr:from>
    <xdr:ext cx="534377" cy="259045"/>
    <xdr:sp macro="" textlink="">
      <xdr:nvSpPr>
        <xdr:cNvPr id="499" name="テキスト ボックス 498"/>
        <xdr:cNvSpPr txBox="1"/>
      </xdr:nvSpPr>
      <xdr:spPr>
        <a:xfrm>
          <a:off x="13436111" y="632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55900</xdr:rowOff>
    </xdr:from>
    <xdr:to>
      <xdr:col>18</xdr:col>
      <xdr:colOff>492125</xdr:colOff>
      <xdr:row>38</xdr:row>
      <xdr:rowOff>157500</xdr:rowOff>
    </xdr:to>
    <xdr:sp macro="" textlink="">
      <xdr:nvSpPr>
        <xdr:cNvPr id="500" name="フローチャート : 判断 499"/>
        <xdr:cNvSpPr/>
      </xdr:nvSpPr>
      <xdr:spPr>
        <a:xfrm>
          <a:off x="12763500" y="657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2576</xdr:rowOff>
    </xdr:from>
    <xdr:ext cx="534377" cy="259045"/>
    <xdr:sp macro="" textlink="">
      <xdr:nvSpPr>
        <xdr:cNvPr id="501" name="テキスト ボックス 500"/>
        <xdr:cNvSpPr txBox="1"/>
      </xdr:nvSpPr>
      <xdr:spPr>
        <a:xfrm>
          <a:off x="12547111" y="634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79102</xdr:rowOff>
    </xdr:from>
    <xdr:to>
      <xdr:col>23</xdr:col>
      <xdr:colOff>568325</xdr:colOff>
      <xdr:row>39</xdr:row>
      <xdr:rowOff>9252</xdr:rowOff>
    </xdr:to>
    <xdr:sp macro="" textlink="">
      <xdr:nvSpPr>
        <xdr:cNvPr id="507" name="円/楕円 506"/>
        <xdr:cNvSpPr/>
      </xdr:nvSpPr>
      <xdr:spPr>
        <a:xfrm>
          <a:off x="16268700" y="65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34100</xdr:rowOff>
    </xdr:from>
    <xdr:ext cx="469744" cy="259045"/>
    <xdr:sp macro="" textlink="">
      <xdr:nvSpPr>
        <xdr:cNvPr id="508" name="災害復旧事業費該当値テキスト"/>
        <xdr:cNvSpPr txBox="1"/>
      </xdr:nvSpPr>
      <xdr:spPr>
        <a:xfrm>
          <a:off x="16370300" y="654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81727</xdr:rowOff>
    </xdr:from>
    <xdr:to>
      <xdr:col>22</xdr:col>
      <xdr:colOff>415925</xdr:colOff>
      <xdr:row>39</xdr:row>
      <xdr:rowOff>11877</xdr:rowOff>
    </xdr:to>
    <xdr:sp macro="" textlink="">
      <xdr:nvSpPr>
        <xdr:cNvPr id="509" name="円/楕円 508"/>
        <xdr:cNvSpPr/>
      </xdr:nvSpPr>
      <xdr:spPr>
        <a:xfrm>
          <a:off x="15430500" y="65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3004</xdr:rowOff>
    </xdr:from>
    <xdr:ext cx="469744" cy="259045"/>
    <xdr:sp macro="" textlink="">
      <xdr:nvSpPr>
        <xdr:cNvPr id="510" name="テキスト ボックス 509"/>
        <xdr:cNvSpPr txBox="1"/>
      </xdr:nvSpPr>
      <xdr:spPr>
        <a:xfrm>
          <a:off x="15246427" y="668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60126</xdr:rowOff>
    </xdr:from>
    <xdr:to>
      <xdr:col>21</xdr:col>
      <xdr:colOff>212725</xdr:colOff>
      <xdr:row>38</xdr:row>
      <xdr:rowOff>161726</xdr:rowOff>
    </xdr:to>
    <xdr:sp macro="" textlink="">
      <xdr:nvSpPr>
        <xdr:cNvPr id="511" name="円/楕円 510"/>
        <xdr:cNvSpPr/>
      </xdr:nvSpPr>
      <xdr:spPr>
        <a:xfrm>
          <a:off x="14541500" y="65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152853</xdr:rowOff>
    </xdr:from>
    <xdr:ext cx="534377" cy="259045"/>
    <xdr:sp macro="" textlink="">
      <xdr:nvSpPr>
        <xdr:cNvPr id="512" name="テキスト ボックス 511"/>
        <xdr:cNvSpPr txBox="1"/>
      </xdr:nvSpPr>
      <xdr:spPr>
        <a:xfrm>
          <a:off x="14325111" y="66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74258</xdr:rowOff>
    </xdr:from>
    <xdr:to>
      <xdr:col>20</xdr:col>
      <xdr:colOff>9525</xdr:colOff>
      <xdr:row>39</xdr:row>
      <xdr:rowOff>4408</xdr:rowOff>
    </xdr:to>
    <xdr:sp macro="" textlink="">
      <xdr:nvSpPr>
        <xdr:cNvPr id="513" name="円/楕円 512"/>
        <xdr:cNvSpPr/>
      </xdr:nvSpPr>
      <xdr:spPr>
        <a:xfrm>
          <a:off x="13652500" y="658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166985</xdr:rowOff>
    </xdr:from>
    <xdr:ext cx="469744" cy="259045"/>
    <xdr:sp macro="" textlink="">
      <xdr:nvSpPr>
        <xdr:cNvPr id="514" name="テキスト ボックス 513"/>
        <xdr:cNvSpPr txBox="1"/>
      </xdr:nvSpPr>
      <xdr:spPr>
        <a:xfrm>
          <a:off x="13468427" y="668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69403</xdr:rowOff>
    </xdr:from>
    <xdr:to>
      <xdr:col>18</xdr:col>
      <xdr:colOff>492125</xdr:colOff>
      <xdr:row>38</xdr:row>
      <xdr:rowOff>171003</xdr:rowOff>
    </xdr:to>
    <xdr:sp macro="" textlink="">
      <xdr:nvSpPr>
        <xdr:cNvPr id="515" name="円/楕円 514"/>
        <xdr:cNvSpPr/>
      </xdr:nvSpPr>
      <xdr:spPr>
        <a:xfrm>
          <a:off x="12763500" y="65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162130</xdr:rowOff>
    </xdr:from>
    <xdr:ext cx="469744" cy="259045"/>
    <xdr:sp macro="" textlink="">
      <xdr:nvSpPr>
        <xdr:cNvPr id="516" name="テキスト ボックス 515"/>
        <xdr:cNvSpPr txBox="1"/>
      </xdr:nvSpPr>
      <xdr:spPr>
        <a:xfrm>
          <a:off x="12579427" y="667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0" name="テキスト ボックス 529"/>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2" name="テキスト ボックス 531"/>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4" name="テキスト ボックス 533"/>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6" name="テキスト ボックス 535"/>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67463</xdr:rowOff>
    </xdr:from>
    <xdr:to>
      <xdr:col>23</xdr:col>
      <xdr:colOff>516889</xdr:colOff>
      <xdr:row>58</xdr:row>
      <xdr:rowOff>139700</xdr:rowOff>
    </xdr:to>
    <xdr:cxnSp macro="">
      <xdr:nvCxnSpPr>
        <xdr:cNvPr id="538" name="直線コネクタ 537"/>
        <xdr:cNvCxnSpPr/>
      </xdr:nvCxnSpPr>
      <xdr:spPr>
        <a:xfrm flipV="1">
          <a:off x="16317595" y="8811413"/>
          <a:ext cx="1269" cy="1272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1389</xdr:rowOff>
    </xdr:from>
    <xdr:ext cx="249299" cy="259045"/>
    <xdr:sp macro="" textlink="">
      <xdr:nvSpPr>
        <xdr:cNvPr id="539" name="失業対策事業費最小値テキスト"/>
        <xdr:cNvSpPr txBox="1"/>
      </xdr:nvSpPr>
      <xdr:spPr>
        <a:xfrm>
          <a:off x="16370300" y="10116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14140</xdr:rowOff>
    </xdr:from>
    <xdr:ext cx="469744" cy="259045"/>
    <xdr:sp macro="" textlink="">
      <xdr:nvSpPr>
        <xdr:cNvPr id="541" name="失業対策事業費最大値テキスト"/>
        <xdr:cNvSpPr txBox="1"/>
      </xdr:nvSpPr>
      <xdr:spPr>
        <a:xfrm>
          <a:off x="16370300" y="858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5,566</a:t>
          </a:r>
          <a:endParaRPr kumimoji="1" lang="ja-JP" altLang="en-US" sz="1000" b="1">
            <a:latin typeface="ＭＳ Ｐゴシック"/>
          </a:endParaRPr>
        </a:p>
      </xdr:txBody>
    </xdr:sp>
    <xdr:clientData/>
  </xdr:oneCellAnchor>
  <xdr:twoCellAnchor>
    <xdr:from>
      <xdr:col>23</xdr:col>
      <xdr:colOff>428625</xdr:colOff>
      <xdr:row>51</xdr:row>
      <xdr:rowOff>67463</xdr:rowOff>
    </xdr:from>
    <xdr:to>
      <xdr:col>23</xdr:col>
      <xdr:colOff>606425</xdr:colOff>
      <xdr:row>51</xdr:row>
      <xdr:rowOff>67463</xdr:rowOff>
    </xdr:to>
    <xdr:cxnSp macro="">
      <xdr:nvCxnSpPr>
        <xdr:cNvPr id="542" name="直線コネクタ 541"/>
        <xdr:cNvCxnSpPr/>
      </xdr:nvCxnSpPr>
      <xdr:spPr>
        <a:xfrm>
          <a:off x="16230600" y="881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90288</xdr:rowOff>
    </xdr:from>
    <xdr:ext cx="313932" cy="259045"/>
    <xdr:sp macro="" textlink="">
      <xdr:nvSpPr>
        <xdr:cNvPr id="544" name="失業対策事業費平均値テキスト"/>
        <xdr:cNvSpPr txBox="1"/>
      </xdr:nvSpPr>
      <xdr:spPr>
        <a:xfrm>
          <a:off x="16370300" y="98629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67411</xdr:rowOff>
    </xdr:from>
    <xdr:to>
      <xdr:col>23</xdr:col>
      <xdr:colOff>568325</xdr:colOff>
      <xdr:row>58</xdr:row>
      <xdr:rowOff>169011</xdr:rowOff>
    </xdr:to>
    <xdr:sp macro="" textlink="">
      <xdr:nvSpPr>
        <xdr:cNvPr id="545" name="フローチャート : 判断 544"/>
        <xdr:cNvSpPr/>
      </xdr:nvSpPr>
      <xdr:spPr>
        <a:xfrm>
          <a:off x="162687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52095</xdr:rowOff>
    </xdr:from>
    <xdr:to>
      <xdr:col>22</xdr:col>
      <xdr:colOff>415925</xdr:colOff>
      <xdr:row>58</xdr:row>
      <xdr:rowOff>153695</xdr:rowOff>
    </xdr:to>
    <xdr:sp macro="" textlink="">
      <xdr:nvSpPr>
        <xdr:cNvPr id="547" name="フローチャート : 判断 546"/>
        <xdr:cNvSpPr/>
      </xdr:nvSpPr>
      <xdr:spPr>
        <a:xfrm>
          <a:off x="15430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56</xdr:row>
      <xdr:rowOff>170222</xdr:rowOff>
    </xdr:from>
    <xdr:ext cx="378565" cy="259045"/>
    <xdr:sp macro="" textlink="">
      <xdr:nvSpPr>
        <xdr:cNvPr id="548" name="テキスト ボックス 547"/>
        <xdr:cNvSpPr txBox="1"/>
      </xdr:nvSpPr>
      <xdr:spPr>
        <a:xfrm>
          <a:off x="15292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45924</xdr:rowOff>
    </xdr:from>
    <xdr:to>
      <xdr:col>21</xdr:col>
      <xdr:colOff>212725</xdr:colOff>
      <xdr:row>58</xdr:row>
      <xdr:rowOff>147524</xdr:rowOff>
    </xdr:to>
    <xdr:sp macro="" textlink="">
      <xdr:nvSpPr>
        <xdr:cNvPr id="550" name="フローチャート : 判断 549"/>
        <xdr:cNvSpPr/>
      </xdr:nvSpPr>
      <xdr:spPr>
        <a:xfrm>
          <a:off x="14541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164051</xdr:rowOff>
    </xdr:from>
    <xdr:ext cx="378565" cy="259045"/>
    <xdr:sp macro="" textlink="">
      <xdr:nvSpPr>
        <xdr:cNvPr id="551" name="テキスト ボックス 550"/>
        <xdr:cNvSpPr txBox="1"/>
      </xdr:nvSpPr>
      <xdr:spPr>
        <a:xfrm>
          <a:off x="14403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63526</xdr:rowOff>
    </xdr:from>
    <xdr:to>
      <xdr:col>20</xdr:col>
      <xdr:colOff>9525</xdr:colOff>
      <xdr:row>58</xdr:row>
      <xdr:rowOff>165126</xdr:rowOff>
    </xdr:to>
    <xdr:sp macro="" textlink="">
      <xdr:nvSpPr>
        <xdr:cNvPr id="553" name="フローチャート : 判断 552"/>
        <xdr:cNvSpPr/>
      </xdr:nvSpPr>
      <xdr:spPr>
        <a:xfrm>
          <a:off x="13652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57</xdr:row>
      <xdr:rowOff>10203</xdr:rowOff>
    </xdr:from>
    <xdr:ext cx="378565" cy="259045"/>
    <xdr:sp macro="" textlink="">
      <xdr:nvSpPr>
        <xdr:cNvPr id="554" name="テキスト ボックス 553"/>
        <xdr:cNvSpPr txBox="1"/>
      </xdr:nvSpPr>
      <xdr:spPr>
        <a:xfrm>
          <a:off x="13514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8890</xdr:rowOff>
    </xdr:from>
    <xdr:to>
      <xdr:col>18</xdr:col>
      <xdr:colOff>492125</xdr:colOff>
      <xdr:row>58</xdr:row>
      <xdr:rowOff>110490</xdr:rowOff>
    </xdr:to>
    <xdr:sp macro="" textlink="">
      <xdr:nvSpPr>
        <xdr:cNvPr id="555" name="フローチャート : 判断 554"/>
        <xdr:cNvSpPr/>
      </xdr:nvSpPr>
      <xdr:spPr>
        <a:xfrm>
          <a:off x="12763500" y="995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127017</xdr:rowOff>
    </xdr:from>
    <xdr:ext cx="378565" cy="259045"/>
    <xdr:sp macro="" textlink="">
      <xdr:nvSpPr>
        <xdr:cNvPr id="556" name="テキスト ボックス 555"/>
        <xdr:cNvSpPr txBox="1"/>
      </xdr:nvSpPr>
      <xdr:spPr>
        <a:xfrm>
          <a:off x="12625017" y="972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45839</xdr:rowOff>
    </xdr:from>
    <xdr:ext cx="249299" cy="259045"/>
    <xdr:sp macro="" textlink="">
      <xdr:nvSpPr>
        <xdr:cNvPr id="563" name="失業対策事業費該当値テキスト"/>
        <xdr:cNvSpPr txBox="1"/>
      </xdr:nvSpPr>
      <xdr:spPr>
        <a:xfrm>
          <a:off x="16370300" y="99899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2" name="直線コネクタ 58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3" name="テキスト ボックス 58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4" name="直線コネクタ 58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85" name="テキスト ボックス 58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6" name="直線コネクタ 58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7" name="テキスト ボックス 58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8" name="直線コネクタ 58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9" name="テキスト ボックス 58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0" name="直線コネクタ 58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1" name="テキスト ボックス 59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593" name="テキスト ボックス 59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24099</xdr:rowOff>
    </xdr:from>
    <xdr:to>
      <xdr:col>23</xdr:col>
      <xdr:colOff>516889</xdr:colOff>
      <xdr:row>78</xdr:row>
      <xdr:rowOff>123892</xdr:rowOff>
    </xdr:to>
    <xdr:cxnSp macro="">
      <xdr:nvCxnSpPr>
        <xdr:cNvPr id="595" name="直線コネクタ 594"/>
        <xdr:cNvCxnSpPr/>
      </xdr:nvCxnSpPr>
      <xdr:spPr>
        <a:xfrm flipV="1">
          <a:off x="16317595" y="12025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127719</xdr:rowOff>
    </xdr:from>
    <xdr:ext cx="534377" cy="259045"/>
    <xdr:sp macro="" textlink="">
      <xdr:nvSpPr>
        <xdr:cNvPr id="596" name="公債費最小値テキスト"/>
        <xdr:cNvSpPr txBox="1"/>
      </xdr:nvSpPr>
      <xdr:spPr>
        <a:xfrm>
          <a:off x="16370300" y="1350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78</xdr:row>
      <xdr:rowOff>123892</xdr:rowOff>
    </xdr:from>
    <xdr:to>
      <xdr:col>23</xdr:col>
      <xdr:colOff>606425</xdr:colOff>
      <xdr:row>78</xdr:row>
      <xdr:rowOff>123892</xdr:rowOff>
    </xdr:to>
    <xdr:cxnSp macro="">
      <xdr:nvCxnSpPr>
        <xdr:cNvPr id="597" name="直線コネクタ 596"/>
        <xdr:cNvCxnSpPr/>
      </xdr:nvCxnSpPr>
      <xdr:spPr>
        <a:xfrm>
          <a:off x="16230600" y="1349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142226</xdr:rowOff>
    </xdr:from>
    <xdr:ext cx="599010" cy="259045"/>
    <xdr:sp macro="" textlink="">
      <xdr:nvSpPr>
        <xdr:cNvPr id="598" name="公債費最大値テキスト"/>
        <xdr:cNvSpPr txBox="1"/>
      </xdr:nvSpPr>
      <xdr:spPr>
        <a:xfrm>
          <a:off x="16370300" y="1180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70</xdr:row>
      <xdr:rowOff>24099</xdr:rowOff>
    </xdr:from>
    <xdr:to>
      <xdr:col>23</xdr:col>
      <xdr:colOff>606425</xdr:colOff>
      <xdr:row>70</xdr:row>
      <xdr:rowOff>24099</xdr:rowOff>
    </xdr:to>
    <xdr:cxnSp macro="">
      <xdr:nvCxnSpPr>
        <xdr:cNvPr id="599" name="直線コネクタ 598"/>
        <xdr:cNvCxnSpPr/>
      </xdr:nvCxnSpPr>
      <xdr:spPr>
        <a:xfrm>
          <a:off x="16230600" y="1202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152054</xdr:rowOff>
    </xdr:from>
    <xdr:to>
      <xdr:col>23</xdr:col>
      <xdr:colOff>517525</xdr:colOff>
      <xdr:row>78</xdr:row>
      <xdr:rowOff>6389</xdr:rowOff>
    </xdr:to>
    <xdr:cxnSp macro="">
      <xdr:nvCxnSpPr>
        <xdr:cNvPr id="600" name="直線コネクタ 599"/>
        <xdr:cNvCxnSpPr/>
      </xdr:nvCxnSpPr>
      <xdr:spPr>
        <a:xfrm flipV="1">
          <a:off x="15481300" y="13353704"/>
          <a:ext cx="838200" cy="2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80824</xdr:rowOff>
    </xdr:from>
    <xdr:ext cx="599010" cy="259045"/>
    <xdr:sp macro="" textlink="">
      <xdr:nvSpPr>
        <xdr:cNvPr id="601" name="公債費平均値テキスト"/>
        <xdr:cNvSpPr txBox="1"/>
      </xdr:nvSpPr>
      <xdr:spPr>
        <a:xfrm>
          <a:off x="16370300" y="13111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57947</xdr:rowOff>
    </xdr:from>
    <xdr:to>
      <xdr:col>23</xdr:col>
      <xdr:colOff>568325</xdr:colOff>
      <xdr:row>77</xdr:row>
      <xdr:rowOff>159547</xdr:rowOff>
    </xdr:to>
    <xdr:sp macro="" textlink="">
      <xdr:nvSpPr>
        <xdr:cNvPr id="602" name="フローチャート : 判断 601"/>
        <xdr:cNvSpPr/>
      </xdr:nvSpPr>
      <xdr:spPr>
        <a:xfrm>
          <a:off x="162687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6389</xdr:rowOff>
    </xdr:from>
    <xdr:to>
      <xdr:col>22</xdr:col>
      <xdr:colOff>365125</xdr:colOff>
      <xdr:row>78</xdr:row>
      <xdr:rowOff>24909</xdr:rowOff>
    </xdr:to>
    <xdr:cxnSp macro="">
      <xdr:nvCxnSpPr>
        <xdr:cNvPr id="603" name="直線コネクタ 602"/>
        <xdr:cNvCxnSpPr/>
      </xdr:nvCxnSpPr>
      <xdr:spPr>
        <a:xfrm flipV="1">
          <a:off x="14592300" y="13379489"/>
          <a:ext cx="889000" cy="1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52620</xdr:rowOff>
    </xdr:from>
    <xdr:to>
      <xdr:col>22</xdr:col>
      <xdr:colOff>415925</xdr:colOff>
      <xdr:row>77</xdr:row>
      <xdr:rowOff>154220</xdr:rowOff>
    </xdr:to>
    <xdr:sp macro="" textlink="">
      <xdr:nvSpPr>
        <xdr:cNvPr id="604" name="フローチャート : 判断 603"/>
        <xdr:cNvSpPr/>
      </xdr:nvSpPr>
      <xdr:spPr>
        <a:xfrm>
          <a:off x="15430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170747</xdr:rowOff>
    </xdr:from>
    <xdr:ext cx="599010" cy="259045"/>
    <xdr:sp macro="" textlink="">
      <xdr:nvSpPr>
        <xdr:cNvPr id="605" name="テキスト ボックス 604"/>
        <xdr:cNvSpPr txBox="1"/>
      </xdr:nvSpPr>
      <xdr:spPr>
        <a:xfrm>
          <a:off x="15181794"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24909</xdr:rowOff>
    </xdr:from>
    <xdr:to>
      <xdr:col>21</xdr:col>
      <xdr:colOff>161925</xdr:colOff>
      <xdr:row>78</xdr:row>
      <xdr:rowOff>44766</xdr:rowOff>
    </xdr:to>
    <xdr:cxnSp macro="">
      <xdr:nvCxnSpPr>
        <xdr:cNvPr id="606" name="直線コネクタ 605"/>
        <xdr:cNvCxnSpPr/>
      </xdr:nvCxnSpPr>
      <xdr:spPr>
        <a:xfrm flipV="1">
          <a:off x="13703300" y="13398009"/>
          <a:ext cx="889000" cy="1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41391</xdr:rowOff>
    </xdr:from>
    <xdr:to>
      <xdr:col>21</xdr:col>
      <xdr:colOff>212725</xdr:colOff>
      <xdr:row>77</xdr:row>
      <xdr:rowOff>142991</xdr:rowOff>
    </xdr:to>
    <xdr:sp macro="" textlink="">
      <xdr:nvSpPr>
        <xdr:cNvPr id="607" name="フローチャート : 判断 606"/>
        <xdr:cNvSpPr/>
      </xdr:nvSpPr>
      <xdr:spPr>
        <a:xfrm>
          <a:off x="14541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159518</xdr:rowOff>
    </xdr:from>
    <xdr:ext cx="599010" cy="259045"/>
    <xdr:sp macro="" textlink="">
      <xdr:nvSpPr>
        <xdr:cNvPr id="608" name="テキスト ボックス 607"/>
        <xdr:cNvSpPr txBox="1"/>
      </xdr:nvSpPr>
      <xdr:spPr>
        <a:xfrm>
          <a:off x="14292794"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170087</xdr:rowOff>
    </xdr:from>
    <xdr:to>
      <xdr:col>19</xdr:col>
      <xdr:colOff>644525</xdr:colOff>
      <xdr:row>78</xdr:row>
      <xdr:rowOff>44766</xdr:rowOff>
    </xdr:to>
    <xdr:cxnSp macro="">
      <xdr:nvCxnSpPr>
        <xdr:cNvPr id="609" name="直線コネクタ 608"/>
        <xdr:cNvCxnSpPr/>
      </xdr:nvCxnSpPr>
      <xdr:spPr>
        <a:xfrm>
          <a:off x="12814300" y="13371737"/>
          <a:ext cx="889000" cy="4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51384</xdr:rowOff>
    </xdr:from>
    <xdr:to>
      <xdr:col>20</xdr:col>
      <xdr:colOff>9525</xdr:colOff>
      <xdr:row>77</xdr:row>
      <xdr:rowOff>152984</xdr:rowOff>
    </xdr:to>
    <xdr:sp macro="" textlink="">
      <xdr:nvSpPr>
        <xdr:cNvPr id="610" name="フローチャート : 判断 609"/>
        <xdr:cNvSpPr/>
      </xdr:nvSpPr>
      <xdr:spPr>
        <a:xfrm>
          <a:off x="13652500" y="1325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169511</xdr:rowOff>
    </xdr:from>
    <xdr:ext cx="599010" cy="259045"/>
    <xdr:sp macro="" textlink="">
      <xdr:nvSpPr>
        <xdr:cNvPr id="611" name="テキスト ボックス 610"/>
        <xdr:cNvSpPr txBox="1"/>
      </xdr:nvSpPr>
      <xdr:spPr>
        <a:xfrm>
          <a:off x="13403794" y="13028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33727</xdr:rowOff>
    </xdr:from>
    <xdr:to>
      <xdr:col>18</xdr:col>
      <xdr:colOff>492125</xdr:colOff>
      <xdr:row>77</xdr:row>
      <xdr:rowOff>135327</xdr:rowOff>
    </xdr:to>
    <xdr:sp macro="" textlink="">
      <xdr:nvSpPr>
        <xdr:cNvPr id="612" name="フローチャート : 判断 611"/>
        <xdr:cNvSpPr/>
      </xdr:nvSpPr>
      <xdr:spPr>
        <a:xfrm>
          <a:off x="12763500" y="132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151854</xdr:rowOff>
    </xdr:from>
    <xdr:ext cx="599010" cy="259045"/>
    <xdr:sp macro="" textlink="">
      <xdr:nvSpPr>
        <xdr:cNvPr id="613" name="テキスト ボックス 612"/>
        <xdr:cNvSpPr txBox="1"/>
      </xdr:nvSpPr>
      <xdr:spPr>
        <a:xfrm>
          <a:off x="12514794" y="130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101254</xdr:rowOff>
    </xdr:from>
    <xdr:to>
      <xdr:col>23</xdr:col>
      <xdr:colOff>568325</xdr:colOff>
      <xdr:row>78</xdr:row>
      <xdr:rowOff>31404</xdr:rowOff>
    </xdr:to>
    <xdr:sp macro="" textlink="">
      <xdr:nvSpPr>
        <xdr:cNvPr id="619" name="円/楕円 618"/>
        <xdr:cNvSpPr/>
      </xdr:nvSpPr>
      <xdr:spPr>
        <a:xfrm>
          <a:off x="16268700" y="1330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79681</xdr:rowOff>
    </xdr:from>
    <xdr:ext cx="599010" cy="259045"/>
    <xdr:sp macro="" textlink="">
      <xdr:nvSpPr>
        <xdr:cNvPr id="620" name="公債費該当値テキスト"/>
        <xdr:cNvSpPr txBox="1"/>
      </xdr:nvSpPr>
      <xdr:spPr>
        <a:xfrm>
          <a:off x="16370300" y="1328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123,515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127039</xdr:rowOff>
    </xdr:from>
    <xdr:to>
      <xdr:col>22</xdr:col>
      <xdr:colOff>415925</xdr:colOff>
      <xdr:row>78</xdr:row>
      <xdr:rowOff>57189</xdr:rowOff>
    </xdr:to>
    <xdr:sp macro="" textlink="">
      <xdr:nvSpPr>
        <xdr:cNvPr id="621" name="円/楕円 620"/>
        <xdr:cNvSpPr/>
      </xdr:nvSpPr>
      <xdr:spPr>
        <a:xfrm>
          <a:off x="15430500" y="133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48316</xdr:rowOff>
    </xdr:from>
    <xdr:ext cx="599010" cy="259045"/>
    <xdr:sp macro="" textlink="">
      <xdr:nvSpPr>
        <xdr:cNvPr id="622" name="テキスト ボックス 621"/>
        <xdr:cNvSpPr txBox="1"/>
      </xdr:nvSpPr>
      <xdr:spPr>
        <a:xfrm>
          <a:off x="15181794" y="1342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109,980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145559</xdr:rowOff>
    </xdr:from>
    <xdr:to>
      <xdr:col>21</xdr:col>
      <xdr:colOff>212725</xdr:colOff>
      <xdr:row>78</xdr:row>
      <xdr:rowOff>75709</xdr:rowOff>
    </xdr:to>
    <xdr:sp macro="" textlink="">
      <xdr:nvSpPr>
        <xdr:cNvPr id="623" name="円/楕円 622"/>
        <xdr:cNvSpPr/>
      </xdr:nvSpPr>
      <xdr:spPr>
        <a:xfrm>
          <a:off x="14541500" y="133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66836</xdr:rowOff>
    </xdr:from>
    <xdr:ext cx="599010" cy="259045"/>
    <xdr:sp macro="" textlink="">
      <xdr:nvSpPr>
        <xdr:cNvPr id="624" name="テキスト ボックス 623"/>
        <xdr:cNvSpPr txBox="1"/>
      </xdr:nvSpPr>
      <xdr:spPr>
        <a:xfrm>
          <a:off x="14292794" y="1343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165416</xdr:rowOff>
    </xdr:from>
    <xdr:to>
      <xdr:col>20</xdr:col>
      <xdr:colOff>9525</xdr:colOff>
      <xdr:row>78</xdr:row>
      <xdr:rowOff>95566</xdr:rowOff>
    </xdr:to>
    <xdr:sp macro="" textlink="">
      <xdr:nvSpPr>
        <xdr:cNvPr id="625" name="円/楕円 624"/>
        <xdr:cNvSpPr/>
      </xdr:nvSpPr>
      <xdr:spPr>
        <a:xfrm>
          <a:off x="13652500" y="133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86693</xdr:rowOff>
    </xdr:from>
    <xdr:ext cx="534377" cy="259045"/>
    <xdr:sp macro="" textlink="">
      <xdr:nvSpPr>
        <xdr:cNvPr id="626" name="テキスト ボックス 625"/>
        <xdr:cNvSpPr txBox="1"/>
      </xdr:nvSpPr>
      <xdr:spPr>
        <a:xfrm>
          <a:off x="13436111" y="1345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119287</xdr:rowOff>
    </xdr:from>
    <xdr:to>
      <xdr:col>18</xdr:col>
      <xdr:colOff>492125</xdr:colOff>
      <xdr:row>78</xdr:row>
      <xdr:rowOff>49437</xdr:rowOff>
    </xdr:to>
    <xdr:sp macro="" textlink="">
      <xdr:nvSpPr>
        <xdr:cNvPr id="627" name="円/楕円 626"/>
        <xdr:cNvSpPr/>
      </xdr:nvSpPr>
      <xdr:spPr>
        <a:xfrm>
          <a:off x="12763500" y="133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40564</xdr:rowOff>
    </xdr:from>
    <xdr:ext cx="599010" cy="259045"/>
    <xdr:sp macro="" textlink="">
      <xdr:nvSpPr>
        <xdr:cNvPr id="628" name="テキスト ボックス 627"/>
        <xdr:cNvSpPr txBox="1"/>
      </xdr:nvSpPr>
      <xdr:spPr>
        <a:xfrm>
          <a:off x="12514794" y="1341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7224</xdr:rowOff>
    </xdr:from>
    <xdr:to>
      <xdr:col>23</xdr:col>
      <xdr:colOff>516889</xdr:colOff>
      <xdr:row>99</xdr:row>
      <xdr:rowOff>41636</xdr:rowOff>
    </xdr:to>
    <xdr:cxnSp macro="">
      <xdr:nvCxnSpPr>
        <xdr:cNvPr id="652" name="直線コネクタ 651"/>
        <xdr:cNvCxnSpPr/>
      </xdr:nvCxnSpPr>
      <xdr:spPr>
        <a:xfrm flipV="1">
          <a:off x="16317595" y="15609174"/>
          <a:ext cx="1269" cy="1406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45463</xdr:rowOff>
    </xdr:from>
    <xdr:ext cx="469744" cy="259045"/>
    <xdr:sp macro="" textlink="">
      <xdr:nvSpPr>
        <xdr:cNvPr id="653" name="積立金最小値テキスト"/>
        <xdr:cNvSpPr txBox="1"/>
      </xdr:nvSpPr>
      <xdr:spPr>
        <a:xfrm>
          <a:off x="16370300" y="170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a:t>
          </a:r>
          <a:endParaRPr kumimoji="1" lang="ja-JP" altLang="en-US" sz="1000" b="1">
            <a:latin typeface="ＭＳ Ｐゴシック"/>
          </a:endParaRPr>
        </a:p>
      </xdr:txBody>
    </xdr:sp>
    <xdr:clientData/>
  </xdr:oneCellAnchor>
  <xdr:twoCellAnchor>
    <xdr:from>
      <xdr:col>23</xdr:col>
      <xdr:colOff>428625</xdr:colOff>
      <xdr:row>99</xdr:row>
      <xdr:rowOff>41636</xdr:rowOff>
    </xdr:from>
    <xdr:to>
      <xdr:col>23</xdr:col>
      <xdr:colOff>606425</xdr:colOff>
      <xdr:row>99</xdr:row>
      <xdr:rowOff>41636</xdr:rowOff>
    </xdr:to>
    <xdr:cxnSp macro="">
      <xdr:nvCxnSpPr>
        <xdr:cNvPr id="654" name="直線コネクタ 653"/>
        <xdr:cNvCxnSpPr/>
      </xdr:nvCxnSpPr>
      <xdr:spPr>
        <a:xfrm>
          <a:off x="16230600" y="170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125351</xdr:rowOff>
    </xdr:from>
    <xdr:ext cx="690189" cy="259045"/>
    <xdr:sp macro="" textlink="">
      <xdr:nvSpPr>
        <xdr:cNvPr id="655" name="積立金最大値テキスト"/>
        <xdr:cNvSpPr txBox="1"/>
      </xdr:nvSpPr>
      <xdr:spPr>
        <a:xfrm>
          <a:off x="16370300" y="15384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1,109,311</a:t>
          </a:r>
          <a:endParaRPr kumimoji="1" lang="ja-JP" altLang="en-US" sz="1000" b="1">
            <a:latin typeface="ＭＳ Ｐゴシック"/>
          </a:endParaRPr>
        </a:p>
      </xdr:txBody>
    </xdr:sp>
    <xdr:clientData/>
  </xdr:oneCellAnchor>
  <xdr:twoCellAnchor>
    <xdr:from>
      <xdr:col>23</xdr:col>
      <xdr:colOff>428625</xdr:colOff>
      <xdr:row>91</xdr:row>
      <xdr:rowOff>7224</xdr:rowOff>
    </xdr:from>
    <xdr:to>
      <xdr:col>23</xdr:col>
      <xdr:colOff>606425</xdr:colOff>
      <xdr:row>91</xdr:row>
      <xdr:rowOff>7224</xdr:rowOff>
    </xdr:to>
    <xdr:cxnSp macro="">
      <xdr:nvCxnSpPr>
        <xdr:cNvPr id="656" name="直線コネクタ 655"/>
        <xdr:cNvCxnSpPr/>
      </xdr:nvCxnSpPr>
      <xdr:spPr>
        <a:xfrm>
          <a:off x="16230600" y="1560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27825</xdr:rowOff>
    </xdr:from>
    <xdr:to>
      <xdr:col>23</xdr:col>
      <xdr:colOff>517525</xdr:colOff>
      <xdr:row>99</xdr:row>
      <xdr:rowOff>34548</xdr:rowOff>
    </xdr:to>
    <xdr:cxnSp macro="">
      <xdr:nvCxnSpPr>
        <xdr:cNvPr id="657" name="直線コネクタ 656"/>
        <xdr:cNvCxnSpPr/>
      </xdr:nvCxnSpPr>
      <xdr:spPr>
        <a:xfrm flipV="1">
          <a:off x="15481300" y="17001375"/>
          <a:ext cx="838200" cy="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87068</xdr:rowOff>
    </xdr:from>
    <xdr:ext cx="534377" cy="259045"/>
    <xdr:sp macro="" textlink="">
      <xdr:nvSpPr>
        <xdr:cNvPr id="658" name="積立金平均値テキスト"/>
        <xdr:cNvSpPr txBox="1"/>
      </xdr:nvSpPr>
      <xdr:spPr>
        <a:xfrm>
          <a:off x="16370300" y="1671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64191</xdr:rowOff>
    </xdr:from>
    <xdr:to>
      <xdr:col>23</xdr:col>
      <xdr:colOff>568325</xdr:colOff>
      <xdr:row>98</xdr:row>
      <xdr:rowOff>165791</xdr:rowOff>
    </xdr:to>
    <xdr:sp macro="" textlink="">
      <xdr:nvSpPr>
        <xdr:cNvPr id="659" name="フローチャート : 判断 658"/>
        <xdr:cNvSpPr/>
      </xdr:nvSpPr>
      <xdr:spPr>
        <a:xfrm>
          <a:off x="162687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1552</xdr:rowOff>
    </xdr:from>
    <xdr:to>
      <xdr:col>22</xdr:col>
      <xdr:colOff>365125</xdr:colOff>
      <xdr:row>99</xdr:row>
      <xdr:rowOff>34548</xdr:rowOff>
    </xdr:to>
    <xdr:cxnSp macro="">
      <xdr:nvCxnSpPr>
        <xdr:cNvPr id="660" name="直線コネクタ 659"/>
        <xdr:cNvCxnSpPr/>
      </xdr:nvCxnSpPr>
      <xdr:spPr>
        <a:xfrm>
          <a:off x="14592300" y="16975102"/>
          <a:ext cx="889000" cy="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81257</xdr:rowOff>
    </xdr:from>
    <xdr:to>
      <xdr:col>22</xdr:col>
      <xdr:colOff>415925</xdr:colOff>
      <xdr:row>99</xdr:row>
      <xdr:rowOff>11407</xdr:rowOff>
    </xdr:to>
    <xdr:sp macro="" textlink="">
      <xdr:nvSpPr>
        <xdr:cNvPr id="661" name="フローチャート : 判断 660"/>
        <xdr:cNvSpPr/>
      </xdr:nvSpPr>
      <xdr:spPr>
        <a:xfrm>
          <a:off x="15430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27934</xdr:rowOff>
    </xdr:from>
    <xdr:ext cx="534377" cy="259045"/>
    <xdr:sp macro="" textlink="">
      <xdr:nvSpPr>
        <xdr:cNvPr id="662" name="テキスト ボックス 661"/>
        <xdr:cNvSpPr txBox="1"/>
      </xdr:nvSpPr>
      <xdr:spPr>
        <a:xfrm>
          <a:off x="15214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160992</xdr:rowOff>
    </xdr:from>
    <xdr:to>
      <xdr:col>21</xdr:col>
      <xdr:colOff>161925</xdr:colOff>
      <xdr:row>99</xdr:row>
      <xdr:rowOff>1552</xdr:rowOff>
    </xdr:to>
    <xdr:cxnSp macro="">
      <xdr:nvCxnSpPr>
        <xdr:cNvPr id="663" name="直線コネクタ 662"/>
        <xdr:cNvCxnSpPr/>
      </xdr:nvCxnSpPr>
      <xdr:spPr>
        <a:xfrm>
          <a:off x="13703300" y="16963092"/>
          <a:ext cx="889000" cy="1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57795</xdr:rowOff>
    </xdr:from>
    <xdr:to>
      <xdr:col>21</xdr:col>
      <xdr:colOff>212725</xdr:colOff>
      <xdr:row>98</xdr:row>
      <xdr:rowOff>159395</xdr:rowOff>
    </xdr:to>
    <xdr:sp macro="" textlink="">
      <xdr:nvSpPr>
        <xdr:cNvPr id="664" name="フローチャート : 判断 663"/>
        <xdr:cNvSpPr/>
      </xdr:nvSpPr>
      <xdr:spPr>
        <a:xfrm>
          <a:off x="14541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4472</xdr:rowOff>
    </xdr:from>
    <xdr:ext cx="534377" cy="259045"/>
    <xdr:sp macro="" textlink="">
      <xdr:nvSpPr>
        <xdr:cNvPr id="665" name="テキスト ボックス 664"/>
        <xdr:cNvSpPr txBox="1"/>
      </xdr:nvSpPr>
      <xdr:spPr>
        <a:xfrm>
          <a:off x="14325111" y="166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160992</xdr:rowOff>
    </xdr:from>
    <xdr:to>
      <xdr:col>19</xdr:col>
      <xdr:colOff>644525</xdr:colOff>
      <xdr:row>98</xdr:row>
      <xdr:rowOff>168345</xdr:rowOff>
    </xdr:to>
    <xdr:cxnSp macro="">
      <xdr:nvCxnSpPr>
        <xdr:cNvPr id="666" name="直線コネクタ 665"/>
        <xdr:cNvCxnSpPr/>
      </xdr:nvCxnSpPr>
      <xdr:spPr>
        <a:xfrm flipV="1">
          <a:off x="12814300" y="1696309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27780</xdr:rowOff>
    </xdr:from>
    <xdr:to>
      <xdr:col>20</xdr:col>
      <xdr:colOff>9525</xdr:colOff>
      <xdr:row>98</xdr:row>
      <xdr:rowOff>129380</xdr:rowOff>
    </xdr:to>
    <xdr:sp macro="" textlink="">
      <xdr:nvSpPr>
        <xdr:cNvPr id="667" name="フローチャート : 判断 666"/>
        <xdr:cNvSpPr/>
      </xdr:nvSpPr>
      <xdr:spPr>
        <a:xfrm>
          <a:off x="13652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145907</xdr:rowOff>
    </xdr:from>
    <xdr:ext cx="599010" cy="259045"/>
    <xdr:sp macro="" textlink="">
      <xdr:nvSpPr>
        <xdr:cNvPr id="668" name="テキスト ボックス 667"/>
        <xdr:cNvSpPr txBox="1"/>
      </xdr:nvSpPr>
      <xdr:spPr>
        <a:xfrm>
          <a:off x="13403794" y="166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52239</xdr:rowOff>
    </xdr:from>
    <xdr:to>
      <xdr:col>18</xdr:col>
      <xdr:colOff>492125</xdr:colOff>
      <xdr:row>98</xdr:row>
      <xdr:rowOff>153839</xdr:rowOff>
    </xdr:to>
    <xdr:sp macro="" textlink="">
      <xdr:nvSpPr>
        <xdr:cNvPr id="669" name="フローチャート : 判断 668"/>
        <xdr:cNvSpPr/>
      </xdr:nvSpPr>
      <xdr:spPr>
        <a:xfrm>
          <a:off x="12763500" y="1685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170366</xdr:rowOff>
    </xdr:from>
    <xdr:ext cx="534377" cy="259045"/>
    <xdr:sp macro="" textlink="">
      <xdr:nvSpPr>
        <xdr:cNvPr id="670" name="テキスト ボックス 669"/>
        <xdr:cNvSpPr txBox="1"/>
      </xdr:nvSpPr>
      <xdr:spPr>
        <a:xfrm>
          <a:off x="12547111" y="166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88,867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148475</xdr:rowOff>
    </xdr:from>
    <xdr:to>
      <xdr:col>23</xdr:col>
      <xdr:colOff>568325</xdr:colOff>
      <xdr:row>99</xdr:row>
      <xdr:rowOff>78625</xdr:rowOff>
    </xdr:to>
    <xdr:sp macro="" textlink="">
      <xdr:nvSpPr>
        <xdr:cNvPr id="676" name="円/楕円 675"/>
        <xdr:cNvSpPr/>
      </xdr:nvSpPr>
      <xdr:spPr>
        <a:xfrm>
          <a:off x="16268700" y="16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63402</xdr:rowOff>
    </xdr:from>
    <xdr:ext cx="534377" cy="259045"/>
    <xdr:sp macro="" textlink="">
      <xdr:nvSpPr>
        <xdr:cNvPr id="677" name="積立金該当値テキスト"/>
        <xdr:cNvSpPr txBox="1"/>
      </xdr:nvSpPr>
      <xdr:spPr>
        <a:xfrm>
          <a:off x="16370300" y="1686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155198</xdr:rowOff>
    </xdr:from>
    <xdr:to>
      <xdr:col>22</xdr:col>
      <xdr:colOff>415925</xdr:colOff>
      <xdr:row>99</xdr:row>
      <xdr:rowOff>85348</xdr:rowOff>
    </xdr:to>
    <xdr:sp macro="" textlink="">
      <xdr:nvSpPr>
        <xdr:cNvPr id="678" name="円/楕円 677"/>
        <xdr:cNvSpPr/>
      </xdr:nvSpPr>
      <xdr:spPr>
        <a:xfrm>
          <a:off x="15430500" y="169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76475</xdr:rowOff>
    </xdr:from>
    <xdr:ext cx="469744" cy="259045"/>
    <xdr:sp macro="" textlink="">
      <xdr:nvSpPr>
        <xdr:cNvPr id="679" name="テキスト ボックス 678"/>
        <xdr:cNvSpPr txBox="1"/>
      </xdr:nvSpPr>
      <xdr:spPr>
        <a:xfrm>
          <a:off x="15246427" y="1705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122202</xdr:rowOff>
    </xdr:from>
    <xdr:to>
      <xdr:col>21</xdr:col>
      <xdr:colOff>212725</xdr:colOff>
      <xdr:row>99</xdr:row>
      <xdr:rowOff>52352</xdr:rowOff>
    </xdr:to>
    <xdr:sp macro="" textlink="">
      <xdr:nvSpPr>
        <xdr:cNvPr id="680" name="円/楕円 679"/>
        <xdr:cNvSpPr/>
      </xdr:nvSpPr>
      <xdr:spPr>
        <a:xfrm>
          <a:off x="14541500" y="169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43479</xdr:rowOff>
    </xdr:from>
    <xdr:ext cx="534377" cy="259045"/>
    <xdr:sp macro="" textlink="">
      <xdr:nvSpPr>
        <xdr:cNvPr id="681" name="テキスト ボックス 680"/>
        <xdr:cNvSpPr txBox="1"/>
      </xdr:nvSpPr>
      <xdr:spPr>
        <a:xfrm>
          <a:off x="14325111" y="170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110192</xdr:rowOff>
    </xdr:from>
    <xdr:to>
      <xdr:col>20</xdr:col>
      <xdr:colOff>9525</xdr:colOff>
      <xdr:row>99</xdr:row>
      <xdr:rowOff>40342</xdr:rowOff>
    </xdr:to>
    <xdr:sp macro="" textlink="">
      <xdr:nvSpPr>
        <xdr:cNvPr id="682" name="円/楕円 681"/>
        <xdr:cNvSpPr/>
      </xdr:nvSpPr>
      <xdr:spPr>
        <a:xfrm>
          <a:off x="13652500" y="1691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31469</xdr:rowOff>
    </xdr:from>
    <xdr:ext cx="534377" cy="259045"/>
    <xdr:sp macro="" textlink="">
      <xdr:nvSpPr>
        <xdr:cNvPr id="683" name="テキスト ボックス 682"/>
        <xdr:cNvSpPr txBox="1"/>
      </xdr:nvSpPr>
      <xdr:spPr>
        <a:xfrm>
          <a:off x="13436111" y="1700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117545</xdr:rowOff>
    </xdr:from>
    <xdr:to>
      <xdr:col>18</xdr:col>
      <xdr:colOff>492125</xdr:colOff>
      <xdr:row>99</xdr:row>
      <xdr:rowOff>47695</xdr:rowOff>
    </xdr:to>
    <xdr:sp macro="" textlink="">
      <xdr:nvSpPr>
        <xdr:cNvPr id="684" name="円/楕円 683"/>
        <xdr:cNvSpPr/>
      </xdr:nvSpPr>
      <xdr:spPr>
        <a:xfrm>
          <a:off x="12763500" y="1691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38822</xdr:rowOff>
    </xdr:from>
    <xdr:ext cx="534377" cy="259045"/>
    <xdr:sp macro="" textlink="">
      <xdr:nvSpPr>
        <xdr:cNvPr id="685" name="テキスト ボックス 684"/>
        <xdr:cNvSpPr txBox="1"/>
      </xdr:nvSpPr>
      <xdr:spPr>
        <a:xfrm>
          <a:off x="12547111" y="1701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9" name="テキスト ボックス 69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88074</xdr:rowOff>
    </xdr:from>
    <xdr:to>
      <xdr:col>32</xdr:col>
      <xdr:colOff>186689</xdr:colOff>
      <xdr:row>39</xdr:row>
      <xdr:rowOff>44450</xdr:rowOff>
    </xdr:to>
    <xdr:cxnSp macro="">
      <xdr:nvCxnSpPr>
        <xdr:cNvPr id="709" name="直線コネクタ 708"/>
        <xdr:cNvCxnSpPr/>
      </xdr:nvCxnSpPr>
      <xdr:spPr>
        <a:xfrm flipV="1">
          <a:off x="22159595" y="5231574"/>
          <a:ext cx="1269" cy="149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64825</xdr:rowOff>
    </xdr:from>
    <xdr:ext cx="249299" cy="259045"/>
    <xdr:sp macro="" textlink="">
      <xdr:nvSpPr>
        <xdr:cNvPr id="710" name="投資及び出資金最小値テキスト"/>
        <xdr:cNvSpPr txBox="1"/>
      </xdr:nvSpPr>
      <xdr:spPr>
        <a:xfrm>
          <a:off x="22212300" y="675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34751</xdr:rowOff>
    </xdr:from>
    <xdr:ext cx="534377" cy="259045"/>
    <xdr:sp macro="" textlink="">
      <xdr:nvSpPr>
        <xdr:cNvPr id="712" name="投資及び出資金最大値テキスト"/>
        <xdr:cNvSpPr txBox="1"/>
      </xdr:nvSpPr>
      <xdr:spPr>
        <a:xfrm>
          <a:off x="22212300" y="500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39,355</a:t>
          </a:r>
          <a:endParaRPr kumimoji="1" lang="ja-JP" altLang="en-US" sz="1000" b="1">
            <a:latin typeface="ＭＳ Ｐゴシック"/>
          </a:endParaRPr>
        </a:p>
      </xdr:txBody>
    </xdr:sp>
    <xdr:clientData/>
  </xdr:oneCellAnchor>
  <xdr:twoCellAnchor>
    <xdr:from>
      <xdr:col>32</xdr:col>
      <xdr:colOff>98425</xdr:colOff>
      <xdr:row>30</xdr:row>
      <xdr:rowOff>88074</xdr:rowOff>
    </xdr:from>
    <xdr:to>
      <xdr:col>32</xdr:col>
      <xdr:colOff>276225</xdr:colOff>
      <xdr:row>30</xdr:row>
      <xdr:rowOff>88074</xdr:rowOff>
    </xdr:to>
    <xdr:cxnSp macro="">
      <xdr:nvCxnSpPr>
        <xdr:cNvPr id="713" name="直線コネクタ 712"/>
        <xdr:cNvCxnSpPr/>
      </xdr:nvCxnSpPr>
      <xdr:spPr>
        <a:xfrm>
          <a:off x="22072600" y="52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156807</xdr:rowOff>
    </xdr:from>
    <xdr:to>
      <xdr:col>32</xdr:col>
      <xdr:colOff>187325</xdr:colOff>
      <xdr:row>38</xdr:row>
      <xdr:rowOff>101943</xdr:rowOff>
    </xdr:to>
    <xdr:cxnSp macro="">
      <xdr:nvCxnSpPr>
        <xdr:cNvPr id="714" name="直線コネクタ 713"/>
        <xdr:cNvCxnSpPr/>
      </xdr:nvCxnSpPr>
      <xdr:spPr>
        <a:xfrm>
          <a:off x="21323300" y="6500457"/>
          <a:ext cx="8382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109275</xdr:rowOff>
    </xdr:from>
    <xdr:ext cx="378565" cy="259045"/>
    <xdr:sp macro="" textlink="">
      <xdr:nvSpPr>
        <xdr:cNvPr id="715" name="投資及び出資金平均値テキスト"/>
        <xdr:cNvSpPr txBox="1"/>
      </xdr:nvSpPr>
      <xdr:spPr>
        <a:xfrm>
          <a:off x="22212300" y="6624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130848</xdr:rowOff>
    </xdr:from>
    <xdr:to>
      <xdr:col>32</xdr:col>
      <xdr:colOff>238125</xdr:colOff>
      <xdr:row>39</xdr:row>
      <xdr:rowOff>60998</xdr:rowOff>
    </xdr:to>
    <xdr:sp macro="" textlink="">
      <xdr:nvSpPr>
        <xdr:cNvPr id="716" name="フローチャート : 判断 715"/>
        <xdr:cNvSpPr/>
      </xdr:nvSpPr>
      <xdr:spPr>
        <a:xfrm>
          <a:off x="221107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156807</xdr:rowOff>
    </xdr:from>
    <xdr:to>
      <xdr:col>31</xdr:col>
      <xdr:colOff>34925</xdr:colOff>
      <xdr:row>39</xdr:row>
      <xdr:rowOff>3264</xdr:rowOff>
    </xdr:to>
    <xdr:cxnSp macro="">
      <xdr:nvCxnSpPr>
        <xdr:cNvPr id="717" name="直線コネクタ 716"/>
        <xdr:cNvCxnSpPr/>
      </xdr:nvCxnSpPr>
      <xdr:spPr>
        <a:xfrm flipV="1">
          <a:off x="20434300" y="6500457"/>
          <a:ext cx="889000" cy="18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71869</xdr:rowOff>
    </xdr:from>
    <xdr:to>
      <xdr:col>31</xdr:col>
      <xdr:colOff>85725</xdr:colOff>
      <xdr:row>39</xdr:row>
      <xdr:rowOff>2019</xdr:rowOff>
    </xdr:to>
    <xdr:sp macro="" textlink="">
      <xdr:nvSpPr>
        <xdr:cNvPr id="718" name="フローチャート : 判断 717"/>
        <xdr:cNvSpPr/>
      </xdr:nvSpPr>
      <xdr:spPr>
        <a:xfrm>
          <a:off x="21272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164596</xdr:rowOff>
    </xdr:from>
    <xdr:ext cx="469744" cy="259045"/>
    <xdr:sp macro="" textlink="">
      <xdr:nvSpPr>
        <xdr:cNvPr id="719" name="テキスト ボックス 718"/>
        <xdr:cNvSpPr txBox="1"/>
      </xdr:nvSpPr>
      <xdr:spPr>
        <a:xfrm>
          <a:off x="21088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147777</xdr:rowOff>
    </xdr:from>
    <xdr:to>
      <xdr:col>29</xdr:col>
      <xdr:colOff>517525</xdr:colOff>
      <xdr:row>39</xdr:row>
      <xdr:rowOff>3264</xdr:rowOff>
    </xdr:to>
    <xdr:cxnSp macro="">
      <xdr:nvCxnSpPr>
        <xdr:cNvPr id="720" name="直線コネクタ 719"/>
        <xdr:cNvCxnSpPr/>
      </xdr:nvCxnSpPr>
      <xdr:spPr>
        <a:xfrm>
          <a:off x="19545300" y="6662877"/>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30455</xdr:rowOff>
    </xdr:from>
    <xdr:to>
      <xdr:col>29</xdr:col>
      <xdr:colOff>568325</xdr:colOff>
      <xdr:row>38</xdr:row>
      <xdr:rowOff>132055</xdr:rowOff>
    </xdr:to>
    <xdr:sp macro="" textlink="">
      <xdr:nvSpPr>
        <xdr:cNvPr id="721" name="フローチャート : 判断 720"/>
        <xdr:cNvSpPr/>
      </xdr:nvSpPr>
      <xdr:spPr>
        <a:xfrm>
          <a:off x="20383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148582</xdr:rowOff>
    </xdr:from>
    <xdr:ext cx="469744" cy="259045"/>
    <xdr:sp macro="" textlink="">
      <xdr:nvSpPr>
        <xdr:cNvPr id="722" name="テキスト ボックス 721"/>
        <xdr:cNvSpPr txBox="1"/>
      </xdr:nvSpPr>
      <xdr:spPr>
        <a:xfrm>
          <a:off x="20199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147777</xdr:rowOff>
    </xdr:from>
    <xdr:to>
      <xdr:col>28</xdr:col>
      <xdr:colOff>314325</xdr:colOff>
      <xdr:row>39</xdr:row>
      <xdr:rowOff>14046</xdr:rowOff>
    </xdr:to>
    <xdr:cxnSp macro="">
      <xdr:nvCxnSpPr>
        <xdr:cNvPr id="723" name="直線コネクタ 722"/>
        <xdr:cNvCxnSpPr/>
      </xdr:nvCxnSpPr>
      <xdr:spPr>
        <a:xfrm flipV="1">
          <a:off x="18656300" y="666287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70307</xdr:rowOff>
    </xdr:from>
    <xdr:to>
      <xdr:col>28</xdr:col>
      <xdr:colOff>365125</xdr:colOff>
      <xdr:row>39</xdr:row>
      <xdr:rowOff>457</xdr:rowOff>
    </xdr:to>
    <xdr:sp macro="" textlink="">
      <xdr:nvSpPr>
        <xdr:cNvPr id="724" name="フローチャート : 判断 723"/>
        <xdr:cNvSpPr/>
      </xdr:nvSpPr>
      <xdr:spPr>
        <a:xfrm>
          <a:off x="19494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16984</xdr:rowOff>
    </xdr:from>
    <xdr:ext cx="469744" cy="259045"/>
    <xdr:sp macro="" textlink="">
      <xdr:nvSpPr>
        <xdr:cNvPr id="725" name="テキスト ボックス 724"/>
        <xdr:cNvSpPr txBox="1"/>
      </xdr:nvSpPr>
      <xdr:spPr>
        <a:xfrm>
          <a:off x="19310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28092</xdr:rowOff>
    </xdr:from>
    <xdr:to>
      <xdr:col>27</xdr:col>
      <xdr:colOff>161925</xdr:colOff>
      <xdr:row>38</xdr:row>
      <xdr:rowOff>129692</xdr:rowOff>
    </xdr:to>
    <xdr:sp macro="" textlink="">
      <xdr:nvSpPr>
        <xdr:cNvPr id="726" name="フローチャート : 判断 725"/>
        <xdr:cNvSpPr/>
      </xdr:nvSpPr>
      <xdr:spPr>
        <a:xfrm>
          <a:off x="18605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146219</xdr:rowOff>
    </xdr:from>
    <xdr:ext cx="469744" cy="259045"/>
    <xdr:sp macro="" textlink="">
      <xdr:nvSpPr>
        <xdr:cNvPr id="727" name="テキスト ボックス 726"/>
        <xdr:cNvSpPr txBox="1"/>
      </xdr:nvSpPr>
      <xdr:spPr>
        <a:xfrm>
          <a:off x="18421427" y="63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51143</xdr:rowOff>
    </xdr:from>
    <xdr:to>
      <xdr:col>32</xdr:col>
      <xdr:colOff>238125</xdr:colOff>
      <xdr:row>38</xdr:row>
      <xdr:rowOff>152743</xdr:rowOff>
    </xdr:to>
    <xdr:sp macro="" textlink="">
      <xdr:nvSpPr>
        <xdr:cNvPr id="733" name="円/楕円 732"/>
        <xdr:cNvSpPr/>
      </xdr:nvSpPr>
      <xdr:spPr>
        <a:xfrm>
          <a:off x="22110700" y="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10520</xdr:rowOff>
    </xdr:from>
    <xdr:ext cx="469744" cy="259045"/>
    <xdr:sp macro="" textlink="">
      <xdr:nvSpPr>
        <xdr:cNvPr id="734" name="投資及び出資金該当値テキスト"/>
        <xdr:cNvSpPr txBox="1"/>
      </xdr:nvSpPr>
      <xdr:spPr>
        <a:xfrm>
          <a:off x="22212300" y="635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106007</xdr:rowOff>
    </xdr:from>
    <xdr:to>
      <xdr:col>31</xdr:col>
      <xdr:colOff>85725</xdr:colOff>
      <xdr:row>38</xdr:row>
      <xdr:rowOff>36157</xdr:rowOff>
    </xdr:to>
    <xdr:sp macro="" textlink="">
      <xdr:nvSpPr>
        <xdr:cNvPr id="735" name="円/楕円 734"/>
        <xdr:cNvSpPr/>
      </xdr:nvSpPr>
      <xdr:spPr>
        <a:xfrm>
          <a:off x="21272500" y="64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52684</xdr:rowOff>
    </xdr:from>
    <xdr:ext cx="469744" cy="259045"/>
    <xdr:sp macro="" textlink="">
      <xdr:nvSpPr>
        <xdr:cNvPr id="736" name="テキスト ボックス 735"/>
        <xdr:cNvSpPr txBox="1"/>
      </xdr:nvSpPr>
      <xdr:spPr>
        <a:xfrm>
          <a:off x="21088427" y="622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123914</xdr:rowOff>
    </xdr:from>
    <xdr:to>
      <xdr:col>29</xdr:col>
      <xdr:colOff>568325</xdr:colOff>
      <xdr:row>39</xdr:row>
      <xdr:rowOff>54064</xdr:rowOff>
    </xdr:to>
    <xdr:sp macro="" textlink="">
      <xdr:nvSpPr>
        <xdr:cNvPr id="737" name="円/楕円 736"/>
        <xdr:cNvSpPr/>
      </xdr:nvSpPr>
      <xdr:spPr>
        <a:xfrm>
          <a:off x="20383500" y="663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45191</xdr:rowOff>
    </xdr:from>
    <xdr:ext cx="469744" cy="259045"/>
    <xdr:sp macro="" textlink="">
      <xdr:nvSpPr>
        <xdr:cNvPr id="738" name="テキスト ボックス 737"/>
        <xdr:cNvSpPr txBox="1"/>
      </xdr:nvSpPr>
      <xdr:spPr>
        <a:xfrm>
          <a:off x="20199427" y="67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96977</xdr:rowOff>
    </xdr:from>
    <xdr:to>
      <xdr:col>28</xdr:col>
      <xdr:colOff>365125</xdr:colOff>
      <xdr:row>39</xdr:row>
      <xdr:rowOff>27127</xdr:rowOff>
    </xdr:to>
    <xdr:sp macro="" textlink="">
      <xdr:nvSpPr>
        <xdr:cNvPr id="739" name="円/楕円 738"/>
        <xdr:cNvSpPr/>
      </xdr:nvSpPr>
      <xdr:spPr>
        <a:xfrm>
          <a:off x="19494500" y="66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18254</xdr:rowOff>
    </xdr:from>
    <xdr:ext cx="469744" cy="259045"/>
    <xdr:sp macro="" textlink="">
      <xdr:nvSpPr>
        <xdr:cNvPr id="740" name="テキスト ボックス 739"/>
        <xdr:cNvSpPr txBox="1"/>
      </xdr:nvSpPr>
      <xdr:spPr>
        <a:xfrm>
          <a:off x="19310427" y="670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134696</xdr:rowOff>
    </xdr:from>
    <xdr:to>
      <xdr:col>27</xdr:col>
      <xdr:colOff>161925</xdr:colOff>
      <xdr:row>39</xdr:row>
      <xdr:rowOff>64846</xdr:rowOff>
    </xdr:to>
    <xdr:sp macro="" textlink="">
      <xdr:nvSpPr>
        <xdr:cNvPr id="741" name="円/楕円 740"/>
        <xdr:cNvSpPr/>
      </xdr:nvSpPr>
      <xdr:spPr>
        <a:xfrm>
          <a:off x="18605500" y="664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55973</xdr:rowOff>
    </xdr:from>
    <xdr:ext cx="378565" cy="259045"/>
    <xdr:sp macro="" textlink="">
      <xdr:nvSpPr>
        <xdr:cNvPr id="742" name="テキスト ボックス 741"/>
        <xdr:cNvSpPr txBox="1"/>
      </xdr:nvSpPr>
      <xdr:spPr>
        <a:xfrm>
          <a:off x="18467017" y="6742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8" name="テキスト ボックス 75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0" name="テキスト ボックス 75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2" name="テキスト ボックス 76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95428</xdr:rowOff>
    </xdr:from>
    <xdr:to>
      <xdr:col>32</xdr:col>
      <xdr:colOff>186689</xdr:colOff>
      <xdr:row>59</xdr:row>
      <xdr:rowOff>44450</xdr:rowOff>
    </xdr:to>
    <xdr:cxnSp macro="">
      <xdr:nvCxnSpPr>
        <xdr:cNvPr id="766" name="直線コネクタ 765"/>
        <xdr:cNvCxnSpPr/>
      </xdr:nvCxnSpPr>
      <xdr:spPr>
        <a:xfrm flipV="1">
          <a:off x="22159595" y="8839378"/>
          <a:ext cx="1269" cy="1320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42105</xdr:rowOff>
    </xdr:from>
    <xdr:ext cx="599010" cy="259045"/>
    <xdr:sp macro="" textlink="">
      <xdr:nvSpPr>
        <xdr:cNvPr id="769" name="貸付金最大値テキスト"/>
        <xdr:cNvSpPr txBox="1"/>
      </xdr:nvSpPr>
      <xdr:spPr>
        <a:xfrm>
          <a:off x="22212300" y="861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173,310</a:t>
          </a:r>
          <a:endParaRPr kumimoji="1" lang="ja-JP" altLang="en-US" sz="1000" b="1">
            <a:latin typeface="ＭＳ Ｐゴシック"/>
          </a:endParaRPr>
        </a:p>
      </xdr:txBody>
    </xdr:sp>
    <xdr:clientData/>
  </xdr:oneCellAnchor>
  <xdr:twoCellAnchor>
    <xdr:from>
      <xdr:col>32</xdr:col>
      <xdr:colOff>98425</xdr:colOff>
      <xdr:row>51</xdr:row>
      <xdr:rowOff>95428</xdr:rowOff>
    </xdr:from>
    <xdr:to>
      <xdr:col>32</xdr:col>
      <xdr:colOff>276225</xdr:colOff>
      <xdr:row>51</xdr:row>
      <xdr:rowOff>95428</xdr:rowOff>
    </xdr:to>
    <xdr:cxnSp macro="">
      <xdr:nvCxnSpPr>
        <xdr:cNvPr id="770" name="直線コネクタ 769"/>
        <xdr:cNvCxnSpPr/>
      </xdr:nvCxnSpPr>
      <xdr:spPr>
        <a:xfrm>
          <a:off x="22072600" y="883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120779</xdr:rowOff>
    </xdr:from>
    <xdr:to>
      <xdr:col>32</xdr:col>
      <xdr:colOff>187325</xdr:colOff>
      <xdr:row>58</xdr:row>
      <xdr:rowOff>123203</xdr:rowOff>
    </xdr:to>
    <xdr:cxnSp macro="">
      <xdr:nvCxnSpPr>
        <xdr:cNvPr id="771" name="直線コネクタ 770"/>
        <xdr:cNvCxnSpPr/>
      </xdr:nvCxnSpPr>
      <xdr:spPr>
        <a:xfrm flipV="1">
          <a:off x="21323300" y="10064879"/>
          <a:ext cx="8382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74200</xdr:rowOff>
    </xdr:from>
    <xdr:ext cx="469744" cy="259045"/>
    <xdr:sp macro="" textlink="">
      <xdr:nvSpPr>
        <xdr:cNvPr id="772" name="貸付金平均値テキスト"/>
        <xdr:cNvSpPr txBox="1"/>
      </xdr:nvSpPr>
      <xdr:spPr>
        <a:xfrm>
          <a:off x="22212300" y="100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95773</xdr:rowOff>
    </xdr:from>
    <xdr:to>
      <xdr:col>32</xdr:col>
      <xdr:colOff>238125</xdr:colOff>
      <xdr:row>59</xdr:row>
      <xdr:rowOff>25923</xdr:rowOff>
    </xdr:to>
    <xdr:sp macro="" textlink="">
      <xdr:nvSpPr>
        <xdr:cNvPr id="773" name="フローチャート : 判断 772"/>
        <xdr:cNvSpPr/>
      </xdr:nvSpPr>
      <xdr:spPr>
        <a:xfrm>
          <a:off x="221107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123203</xdr:rowOff>
    </xdr:from>
    <xdr:to>
      <xdr:col>31</xdr:col>
      <xdr:colOff>34925</xdr:colOff>
      <xdr:row>58</xdr:row>
      <xdr:rowOff>124895</xdr:rowOff>
    </xdr:to>
    <xdr:cxnSp macro="">
      <xdr:nvCxnSpPr>
        <xdr:cNvPr id="774" name="直線コネクタ 773"/>
        <xdr:cNvCxnSpPr/>
      </xdr:nvCxnSpPr>
      <xdr:spPr>
        <a:xfrm flipV="1">
          <a:off x="20434300" y="10067303"/>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93678</xdr:rowOff>
    </xdr:from>
    <xdr:to>
      <xdr:col>31</xdr:col>
      <xdr:colOff>85725</xdr:colOff>
      <xdr:row>59</xdr:row>
      <xdr:rowOff>23828</xdr:rowOff>
    </xdr:to>
    <xdr:sp macro="" textlink="">
      <xdr:nvSpPr>
        <xdr:cNvPr id="775" name="フローチャート : 判断 774"/>
        <xdr:cNvSpPr/>
      </xdr:nvSpPr>
      <xdr:spPr>
        <a:xfrm>
          <a:off x="21272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14955</xdr:rowOff>
    </xdr:from>
    <xdr:ext cx="469744" cy="259045"/>
    <xdr:sp macro="" textlink="">
      <xdr:nvSpPr>
        <xdr:cNvPr id="776" name="テキスト ボックス 775"/>
        <xdr:cNvSpPr txBox="1"/>
      </xdr:nvSpPr>
      <xdr:spPr>
        <a:xfrm>
          <a:off x="21088427" y="101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124895</xdr:rowOff>
    </xdr:from>
    <xdr:to>
      <xdr:col>29</xdr:col>
      <xdr:colOff>517525</xdr:colOff>
      <xdr:row>58</xdr:row>
      <xdr:rowOff>126274</xdr:rowOff>
    </xdr:to>
    <xdr:cxnSp macro="">
      <xdr:nvCxnSpPr>
        <xdr:cNvPr id="777" name="直線コネクタ 776"/>
        <xdr:cNvCxnSpPr/>
      </xdr:nvCxnSpPr>
      <xdr:spPr>
        <a:xfrm flipV="1">
          <a:off x="19545300" y="1006899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107775</xdr:rowOff>
    </xdr:from>
    <xdr:to>
      <xdr:col>29</xdr:col>
      <xdr:colOff>568325</xdr:colOff>
      <xdr:row>59</xdr:row>
      <xdr:rowOff>37925</xdr:rowOff>
    </xdr:to>
    <xdr:sp macro="" textlink="">
      <xdr:nvSpPr>
        <xdr:cNvPr id="778" name="フローチャート : 判断 777"/>
        <xdr:cNvSpPr/>
      </xdr:nvSpPr>
      <xdr:spPr>
        <a:xfrm>
          <a:off x="20383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29052</xdr:rowOff>
    </xdr:from>
    <xdr:ext cx="469744" cy="259045"/>
    <xdr:sp macro="" textlink="">
      <xdr:nvSpPr>
        <xdr:cNvPr id="779" name="テキスト ボックス 778"/>
        <xdr:cNvSpPr txBox="1"/>
      </xdr:nvSpPr>
      <xdr:spPr>
        <a:xfrm>
          <a:off x="20199427" y="1014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106926</xdr:rowOff>
    </xdr:from>
    <xdr:to>
      <xdr:col>28</xdr:col>
      <xdr:colOff>314325</xdr:colOff>
      <xdr:row>58</xdr:row>
      <xdr:rowOff>126274</xdr:rowOff>
    </xdr:to>
    <xdr:cxnSp macro="">
      <xdr:nvCxnSpPr>
        <xdr:cNvPr id="780" name="直線コネクタ 779"/>
        <xdr:cNvCxnSpPr/>
      </xdr:nvCxnSpPr>
      <xdr:spPr>
        <a:xfrm>
          <a:off x="18656300" y="10051026"/>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109924</xdr:rowOff>
    </xdr:from>
    <xdr:to>
      <xdr:col>28</xdr:col>
      <xdr:colOff>365125</xdr:colOff>
      <xdr:row>59</xdr:row>
      <xdr:rowOff>40074</xdr:rowOff>
    </xdr:to>
    <xdr:sp macro="" textlink="">
      <xdr:nvSpPr>
        <xdr:cNvPr id="781" name="フローチャート : 判断 780"/>
        <xdr:cNvSpPr/>
      </xdr:nvSpPr>
      <xdr:spPr>
        <a:xfrm>
          <a:off x="19494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31201</xdr:rowOff>
    </xdr:from>
    <xdr:ext cx="469744" cy="259045"/>
    <xdr:sp macro="" textlink="">
      <xdr:nvSpPr>
        <xdr:cNvPr id="782" name="テキスト ボックス 781"/>
        <xdr:cNvSpPr txBox="1"/>
      </xdr:nvSpPr>
      <xdr:spPr>
        <a:xfrm>
          <a:off x="19310427" y="101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104300</xdr:rowOff>
    </xdr:from>
    <xdr:to>
      <xdr:col>27</xdr:col>
      <xdr:colOff>161925</xdr:colOff>
      <xdr:row>59</xdr:row>
      <xdr:rowOff>34450</xdr:rowOff>
    </xdr:to>
    <xdr:sp macro="" textlink="">
      <xdr:nvSpPr>
        <xdr:cNvPr id="783" name="フローチャート : 判断 782"/>
        <xdr:cNvSpPr/>
      </xdr:nvSpPr>
      <xdr:spPr>
        <a:xfrm>
          <a:off x="18605500" y="100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25577</xdr:rowOff>
    </xdr:from>
    <xdr:ext cx="469744" cy="259045"/>
    <xdr:sp macro="" textlink="">
      <xdr:nvSpPr>
        <xdr:cNvPr id="784" name="テキスト ボックス 783"/>
        <xdr:cNvSpPr txBox="1"/>
      </xdr:nvSpPr>
      <xdr:spPr>
        <a:xfrm>
          <a:off x="18421427" y="101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69979</xdr:rowOff>
    </xdr:from>
    <xdr:to>
      <xdr:col>32</xdr:col>
      <xdr:colOff>238125</xdr:colOff>
      <xdr:row>59</xdr:row>
      <xdr:rowOff>129</xdr:rowOff>
    </xdr:to>
    <xdr:sp macro="" textlink="">
      <xdr:nvSpPr>
        <xdr:cNvPr id="790" name="円/楕円 789"/>
        <xdr:cNvSpPr/>
      </xdr:nvSpPr>
      <xdr:spPr>
        <a:xfrm>
          <a:off x="22110700" y="100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29356</xdr:rowOff>
    </xdr:from>
    <xdr:ext cx="534377" cy="259045"/>
    <xdr:sp macro="" textlink="">
      <xdr:nvSpPr>
        <xdr:cNvPr id="791" name="貸付金該当値テキスト"/>
        <xdr:cNvSpPr txBox="1"/>
      </xdr:nvSpPr>
      <xdr:spPr>
        <a:xfrm>
          <a:off x="22212300" y="98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72403</xdr:rowOff>
    </xdr:from>
    <xdr:to>
      <xdr:col>31</xdr:col>
      <xdr:colOff>85725</xdr:colOff>
      <xdr:row>59</xdr:row>
      <xdr:rowOff>2553</xdr:rowOff>
    </xdr:to>
    <xdr:sp macro="" textlink="">
      <xdr:nvSpPr>
        <xdr:cNvPr id="792" name="円/楕円 791"/>
        <xdr:cNvSpPr/>
      </xdr:nvSpPr>
      <xdr:spPr>
        <a:xfrm>
          <a:off x="21272500" y="100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19080</xdr:rowOff>
    </xdr:from>
    <xdr:ext cx="534377" cy="259045"/>
    <xdr:sp macro="" textlink="">
      <xdr:nvSpPr>
        <xdr:cNvPr id="793" name="テキスト ボックス 792"/>
        <xdr:cNvSpPr txBox="1"/>
      </xdr:nvSpPr>
      <xdr:spPr>
        <a:xfrm>
          <a:off x="21056111" y="979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74095</xdr:rowOff>
    </xdr:from>
    <xdr:to>
      <xdr:col>29</xdr:col>
      <xdr:colOff>568325</xdr:colOff>
      <xdr:row>59</xdr:row>
      <xdr:rowOff>4245</xdr:rowOff>
    </xdr:to>
    <xdr:sp macro="" textlink="">
      <xdr:nvSpPr>
        <xdr:cNvPr id="794" name="円/楕円 793"/>
        <xdr:cNvSpPr/>
      </xdr:nvSpPr>
      <xdr:spPr>
        <a:xfrm>
          <a:off x="20383500" y="100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20772</xdr:rowOff>
    </xdr:from>
    <xdr:ext cx="534377" cy="259045"/>
    <xdr:sp macro="" textlink="">
      <xdr:nvSpPr>
        <xdr:cNvPr id="795" name="テキスト ボックス 794"/>
        <xdr:cNvSpPr txBox="1"/>
      </xdr:nvSpPr>
      <xdr:spPr>
        <a:xfrm>
          <a:off x="20167111" y="979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75474</xdr:rowOff>
    </xdr:from>
    <xdr:to>
      <xdr:col>28</xdr:col>
      <xdr:colOff>365125</xdr:colOff>
      <xdr:row>59</xdr:row>
      <xdr:rowOff>5624</xdr:rowOff>
    </xdr:to>
    <xdr:sp macro="" textlink="">
      <xdr:nvSpPr>
        <xdr:cNvPr id="796" name="円/楕円 795"/>
        <xdr:cNvSpPr/>
      </xdr:nvSpPr>
      <xdr:spPr>
        <a:xfrm>
          <a:off x="19494500" y="100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22151</xdr:rowOff>
    </xdr:from>
    <xdr:ext cx="534377" cy="259045"/>
    <xdr:sp macro="" textlink="">
      <xdr:nvSpPr>
        <xdr:cNvPr id="797" name="テキスト ボックス 796"/>
        <xdr:cNvSpPr txBox="1"/>
      </xdr:nvSpPr>
      <xdr:spPr>
        <a:xfrm>
          <a:off x="19278111" y="979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56126</xdr:rowOff>
    </xdr:from>
    <xdr:to>
      <xdr:col>27</xdr:col>
      <xdr:colOff>161925</xdr:colOff>
      <xdr:row>58</xdr:row>
      <xdr:rowOff>157726</xdr:rowOff>
    </xdr:to>
    <xdr:sp macro="" textlink="">
      <xdr:nvSpPr>
        <xdr:cNvPr id="798" name="円/楕円 797"/>
        <xdr:cNvSpPr/>
      </xdr:nvSpPr>
      <xdr:spPr>
        <a:xfrm>
          <a:off x="18605500" y="100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2803</xdr:rowOff>
    </xdr:from>
    <xdr:ext cx="534377" cy="259045"/>
    <xdr:sp macro="" textlink="">
      <xdr:nvSpPr>
        <xdr:cNvPr id="799" name="テキスト ボックス 798"/>
        <xdr:cNvSpPr txBox="1"/>
      </xdr:nvSpPr>
      <xdr:spPr>
        <a:xfrm>
          <a:off x="18389111" y="977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13" name="テキスト ボックス 81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142531</xdr:rowOff>
    </xdr:from>
    <xdr:to>
      <xdr:col>32</xdr:col>
      <xdr:colOff>186689</xdr:colOff>
      <xdr:row>78</xdr:row>
      <xdr:rowOff>32596</xdr:rowOff>
    </xdr:to>
    <xdr:cxnSp macro="">
      <xdr:nvCxnSpPr>
        <xdr:cNvPr id="823" name="直線コネクタ 822"/>
        <xdr:cNvCxnSpPr/>
      </xdr:nvCxnSpPr>
      <xdr:spPr>
        <a:xfrm flipV="1">
          <a:off x="22159595" y="12315481"/>
          <a:ext cx="1269" cy="1090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36423</xdr:rowOff>
    </xdr:from>
    <xdr:ext cx="534377" cy="259045"/>
    <xdr:sp macro="" textlink="">
      <xdr:nvSpPr>
        <xdr:cNvPr id="824" name="繰出金最小値テキスト"/>
        <xdr:cNvSpPr txBox="1"/>
      </xdr:nvSpPr>
      <xdr:spPr>
        <a:xfrm>
          <a:off x="22212300" y="134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48,111</a:t>
          </a:r>
          <a:endParaRPr kumimoji="1" lang="ja-JP" altLang="en-US" sz="1000" b="1">
            <a:latin typeface="ＭＳ Ｐゴシック"/>
          </a:endParaRPr>
        </a:p>
      </xdr:txBody>
    </xdr:sp>
    <xdr:clientData/>
  </xdr:oneCellAnchor>
  <xdr:twoCellAnchor>
    <xdr:from>
      <xdr:col>32</xdr:col>
      <xdr:colOff>98425</xdr:colOff>
      <xdr:row>78</xdr:row>
      <xdr:rowOff>32596</xdr:rowOff>
    </xdr:from>
    <xdr:to>
      <xdr:col>32</xdr:col>
      <xdr:colOff>276225</xdr:colOff>
      <xdr:row>78</xdr:row>
      <xdr:rowOff>32596</xdr:rowOff>
    </xdr:to>
    <xdr:cxnSp macro="">
      <xdr:nvCxnSpPr>
        <xdr:cNvPr id="825" name="直線コネクタ 824"/>
        <xdr:cNvCxnSpPr/>
      </xdr:nvCxnSpPr>
      <xdr:spPr>
        <a:xfrm>
          <a:off x="22072600" y="1340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89208</xdr:rowOff>
    </xdr:from>
    <xdr:ext cx="599010" cy="259045"/>
    <xdr:sp macro="" textlink="">
      <xdr:nvSpPr>
        <xdr:cNvPr id="826" name="繰出金最大値テキスト"/>
        <xdr:cNvSpPr txBox="1"/>
      </xdr:nvSpPr>
      <xdr:spPr>
        <a:xfrm>
          <a:off x="22212300" y="1209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334,257</a:t>
          </a:r>
          <a:endParaRPr kumimoji="1" lang="ja-JP" altLang="en-US" sz="1000" b="1">
            <a:latin typeface="ＭＳ Ｐゴシック"/>
          </a:endParaRPr>
        </a:p>
      </xdr:txBody>
    </xdr:sp>
    <xdr:clientData/>
  </xdr:oneCellAnchor>
  <xdr:twoCellAnchor>
    <xdr:from>
      <xdr:col>32</xdr:col>
      <xdr:colOff>98425</xdr:colOff>
      <xdr:row>71</xdr:row>
      <xdr:rowOff>142531</xdr:rowOff>
    </xdr:from>
    <xdr:to>
      <xdr:col>32</xdr:col>
      <xdr:colOff>276225</xdr:colOff>
      <xdr:row>71</xdr:row>
      <xdr:rowOff>142531</xdr:rowOff>
    </xdr:to>
    <xdr:cxnSp macro="">
      <xdr:nvCxnSpPr>
        <xdr:cNvPr id="827" name="直線コネクタ 826"/>
        <xdr:cNvCxnSpPr/>
      </xdr:nvCxnSpPr>
      <xdr:spPr>
        <a:xfrm>
          <a:off x="22072600" y="123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66312</xdr:rowOff>
    </xdr:from>
    <xdr:to>
      <xdr:col>32</xdr:col>
      <xdr:colOff>187325</xdr:colOff>
      <xdr:row>77</xdr:row>
      <xdr:rowOff>82241</xdr:rowOff>
    </xdr:to>
    <xdr:cxnSp macro="">
      <xdr:nvCxnSpPr>
        <xdr:cNvPr id="828" name="直線コネクタ 827"/>
        <xdr:cNvCxnSpPr/>
      </xdr:nvCxnSpPr>
      <xdr:spPr>
        <a:xfrm flipV="1">
          <a:off x="21323300" y="13267962"/>
          <a:ext cx="838200" cy="1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120662</xdr:rowOff>
    </xdr:from>
    <xdr:ext cx="599010" cy="259045"/>
    <xdr:sp macro="" textlink="">
      <xdr:nvSpPr>
        <xdr:cNvPr id="829" name="繰出金平均値テキスト"/>
        <xdr:cNvSpPr txBox="1"/>
      </xdr:nvSpPr>
      <xdr:spPr>
        <a:xfrm>
          <a:off x="22212300" y="12979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97785</xdr:rowOff>
    </xdr:from>
    <xdr:to>
      <xdr:col>32</xdr:col>
      <xdr:colOff>238125</xdr:colOff>
      <xdr:row>77</xdr:row>
      <xdr:rowOff>27935</xdr:rowOff>
    </xdr:to>
    <xdr:sp macro="" textlink="">
      <xdr:nvSpPr>
        <xdr:cNvPr id="830" name="フローチャート : 判断 829"/>
        <xdr:cNvSpPr/>
      </xdr:nvSpPr>
      <xdr:spPr>
        <a:xfrm>
          <a:off x="221107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82241</xdr:rowOff>
    </xdr:from>
    <xdr:to>
      <xdr:col>31</xdr:col>
      <xdr:colOff>34925</xdr:colOff>
      <xdr:row>77</xdr:row>
      <xdr:rowOff>99608</xdr:rowOff>
    </xdr:to>
    <xdr:cxnSp macro="">
      <xdr:nvCxnSpPr>
        <xdr:cNvPr id="831" name="直線コネクタ 830"/>
        <xdr:cNvCxnSpPr/>
      </xdr:nvCxnSpPr>
      <xdr:spPr>
        <a:xfrm flipV="1">
          <a:off x="20434300" y="13283891"/>
          <a:ext cx="8890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109375</xdr:rowOff>
    </xdr:from>
    <xdr:to>
      <xdr:col>31</xdr:col>
      <xdr:colOff>85725</xdr:colOff>
      <xdr:row>77</xdr:row>
      <xdr:rowOff>39525</xdr:rowOff>
    </xdr:to>
    <xdr:sp macro="" textlink="">
      <xdr:nvSpPr>
        <xdr:cNvPr id="832" name="フローチャート : 判断 831"/>
        <xdr:cNvSpPr/>
      </xdr:nvSpPr>
      <xdr:spPr>
        <a:xfrm>
          <a:off x="21272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56052</xdr:rowOff>
    </xdr:from>
    <xdr:ext cx="599010" cy="259045"/>
    <xdr:sp macro="" textlink="">
      <xdr:nvSpPr>
        <xdr:cNvPr id="833" name="テキスト ボックス 832"/>
        <xdr:cNvSpPr txBox="1"/>
      </xdr:nvSpPr>
      <xdr:spPr>
        <a:xfrm>
          <a:off x="21023794"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99608</xdr:rowOff>
    </xdr:from>
    <xdr:to>
      <xdr:col>29</xdr:col>
      <xdr:colOff>517525</xdr:colOff>
      <xdr:row>77</xdr:row>
      <xdr:rowOff>101033</xdr:rowOff>
    </xdr:to>
    <xdr:cxnSp macro="">
      <xdr:nvCxnSpPr>
        <xdr:cNvPr id="834" name="直線コネクタ 833"/>
        <xdr:cNvCxnSpPr/>
      </xdr:nvCxnSpPr>
      <xdr:spPr>
        <a:xfrm flipV="1">
          <a:off x="19545300" y="13301258"/>
          <a:ext cx="8890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118413</xdr:rowOff>
    </xdr:from>
    <xdr:to>
      <xdr:col>29</xdr:col>
      <xdr:colOff>568325</xdr:colOff>
      <xdr:row>77</xdr:row>
      <xdr:rowOff>48563</xdr:rowOff>
    </xdr:to>
    <xdr:sp macro="" textlink="">
      <xdr:nvSpPr>
        <xdr:cNvPr id="835" name="フローチャート : 判断 834"/>
        <xdr:cNvSpPr/>
      </xdr:nvSpPr>
      <xdr:spPr>
        <a:xfrm>
          <a:off x="20383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65089</xdr:rowOff>
    </xdr:from>
    <xdr:ext cx="599010" cy="259045"/>
    <xdr:sp macro="" textlink="">
      <xdr:nvSpPr>
        <xdr:cNvPr id="836" name="テキスト ボックス 835"/>
        <xdr:cNvSpPr txBox="1"/>
      </xdr:nvSpPr>
      <xdr:spPr>
        <a:xfrm>
          <a:off x="20134794"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97424</xdr:rowOff>
    </xdr:from>
    <xdr:to>
      <xdr:col>28</xdr:col>
      <xdr:colOff>314325</xdr:colOff>
      <xdr:row>77</xdr:row>
      <xdr:rowOff>101033</xdr:rowOff>
    </xdr:to>
    <xdr:cxnSp macro="">
      <xdr:nvCxnSpPr>
        <xdr:cNvPr id="837" name="直線コネクタ 836"/>
        <xdr:cNvCxnSpPr/>
      </xdr:nvCxnSpPr>
      <xdr:spPr>
        <a:xfrm>
          <a:off x="18656300" y="13299074"/>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137001</xdr:rowOff>
    </xdr:from>
    <xdr:to>
      <xdr:col>28</xdr:col>
      <xdr:colOff>365125</xdr:colOff>
      <xdr:row>77</xdr:row>
      <xdr:rowOff>67151</xdr:rowOff>
    </xdr:to>
    <xdr:sp macro="" textlink="">
      <xdr:nvSpPr>
        <xdr:cNvPr id="838" name="フローチャート : 判断 837"/>
        <xdr:cNvSpPr/>
      </xdr:nvSpPr>
      <xdr:spPr>
        <a:xfrm>
          <a:off x="19494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83678</xdr:rowOff>
    </xdr:from>
    <xdr:ext cx="534377" cy="259045"/>
    <xdr:sp macro="" textlink="">
      <xdr:nvSpPr>
        <xdr:cNvPr id="839" name="テキスト ボックス 838"/>
        <xdr:cNvSpPr txBox="1"/>
      </xdr:nvSpPr>
      <xdr:spPr>
        <a:xfrm>
          <a:off x="19278111" y="12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140519</xdr:rowOff>
    </xdr:from>
    <xdr:to>
      <xdr:col>27</xdr:col>
      <xdr:colOff>161925</xdr:colOff>
      <xdr:row>77</xdr:row>
      <xdr:rowOff>70669</xdr:rowOff>
    </xdr:to>
    <xdr:sp macro="" textlink="">
      <xdr:nvSpPr>
        <xdr:cNvPr id="840" name="フローチャート : 判断 839"/>
        <xdr:cNvSpPr/>
      </xdr:nvSpPr>
      <xdr:spPr>
        <a:xfrm>
          <a:off x="18605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87195</xdr:rowOff>
    </xdr:from>
    <xdr:ext cx="534377" cy="259045"/>
    <xdr:sp macro="" textlink="">
      <xdr:nvSpPr>
        <xdr:cNvPr id="841" name="テキスト ボックス 840"/>
        <xdr:cNvSpPr txBox="1"/>
      </xdr:nvSpPr>
      <xdr:spPr>
        <a:xfrm>
          <a:off x="18389111" y="129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96,452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15512</xdr:rowOff>
    </xdr:from>
    <xdr:to>
      <xdr:col>32</xdr:col>
      <xdr:colOff>238125</xdr:colOff>
      <xdr:row>77</xdr:row>
      <xdr:rowOff>117112</xdr:rowOff>
    </xdr:to>
    <xdr:sp macro="" textlink="">
      <xdr:nvSpPr>
        <xdr:cNvPr id="847" name="円/楕円 846"/>
        <xdr:cNvSpPr/>
      </xdr:nvSpPr>
      <xdr:spPr>
        <a:xfrm>
          <a:off x="22110700" y="132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165389</xdr:rowOff>
    </xdr:from>
    <xdr:ext cx="534377" cy="259045"/>
    <xdr:sp macro="" textlink="">
      <xdr:nvSpPr>
        <xdr:cNvPr id="848" name="繰出金該当値テキスト"/>
        <xdr:cNvSpPr txBox="1"/>
      </xdr:nvSpPr>
      <xdr:spPr>
        <a:xfrm>
          <a:off x="22212300" y="131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84,262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31441</xdr:rowOff>
    </xdr:from>
    <xdr:to>
      <xdr:col>31</xdr:col>
      <xdr:colOff>85725</xdr:colOff>
      <xdr:row>77</xdr:row>
      <xdr:rowOff>133041</xdr:rowOff>
    </xdr:to>
    <xdr:sp macro="" textlink="">
      <xdr:nvSpPr>
        <xdr:cNvPr id="849" name="円/楕円 848"/>
        <xdr:cNvSpPr/>
      </xdr:nvSpPr>
      <xdr:spPr>
        <a:xfrm>
          <a:off x="21272500" y="132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124168</xdr:rowOff>
    </xdr:from>
    <xdr:ext cx="534377" cy="259045"/>
    <xdr:sp macro="" textlink="">
      <xdr:nvSpPr>
        <xdr:cNvPr id="850" name="テキスト ボックス 849"/>
        <xdr:cNvSpPr txBox="1"/>
      </xdr:nvSpPr>
      <xdr:spPr>
        <a:xfrm>
          <a:off x="21056111" y="1332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48808</xdr:rowOff>
    </xdr:from>
    <xdr:to>
      <xdr:col>29</xdr:col>
      <xdr:colOff>568325</xdr:colOff>
      <xdr:row>77</xdr:row>
      <xdr:rowOff>150408</xdr:rowOff>
    </xdr:to>
    <xdr:sp macro="" textlink="">
      <xdr:nvSpPr>
        <xdr:cNvPr id="851" name="円/楕円 850"/>
        <xdr:cNvSpPr/>
      </xdr:nvSpPr>
      <xdr:spPr>
        <a:xfrm>
          <a:off x="20383500" y="132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141535</xdr:rowOff>
    </xdr:from>
    <xdr:ext cx="534377" cy="259045"/>
    <xdr:sp macro="" textlink="">
      <xdr:nvSpPr>
        <xdr:cNvPr id="852" name="テキスト ボックス 851"/>
        <xdr:cNvSpPr txBox="1"/>
      </xdr:nvSpPr>
      <xdr:spPr>
        <a:xfrm>
          <a:off x="20167111" y="1334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75,523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50233</xdr:rowOff>
    </xdr:from>
    <xdr:to>
      <xdr:col>28</xdr:col>
      <xdr:colOff>365125</xdr:colOff>
      <xdr:row>77</xdr:row>
      <xdr:rowOff>151833</xdr:rowOff>
    </xdr:to>
    <xdr:sp macro="" textlink="">
      <xdr:nvSpPr>
        <xdr:cNvPr id="853" name="円/楕円 852"/>
        <xdr:cNvSpPr/>
      </xdr:nvSpPr>
      <xdr:spPr>
        <a:xfrm>
          <a:off x="19494500" y="1325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142960</xdr:rowOff>
    </xdr:from>
    <xdr:ext cx="534377" cy="259045"/>
    <xdr:sp macro="" textlink="">
      <xdr:nvSpPr>
        <xdr:cNvPr id="854" name="テキスト ボックス 853"/>
        <xdr:cNvSpPr txBox="1"/>
      </xdr:nvSpPr>
      <xdr:spPr>
        <a:xfrm>
          <a:off x="19278111" y="133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46624</xdr:rowOff>
    </xdr:from>
    <xdr:to>
      <xdr:col>27</xdr:col>
      <xdr:colOff>161925</xdr:colOff>
      <xdr:row>77</xdr:row>
      <xdr:rowOff>148224</xdr:rowOff>
    </xdr:to>
    <xdr:sp macro="" textlink="">
      <xdr:nvSpPr>
        <xdr:cNvPr id="855" name="円/楕円 854"/>
        <xdr:cNvSpPr/>
      </xdr:nvSpPr>
      <xdr:spPr>
        <a:xfrm>
          <a:off x="18605500" y="132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139351</xdr:rowOff>
    </xdr:from>
    <xdr:ext cx="534377" cy="259045"/>
    <xdr:sp macro="" textlink="">
      <xdr:nvSpPr>
        <xdr:cNvPr id="856" name="テキスト ボックス 855"/>
        <xdr:cNvSpPr txBox="1"/>
      </xdr:nvSpPr>
      <xdr:spPr>
        <a:xfrm>
          <a:off x="18389111" y="1334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7" name="直線コネクタ 86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8" name="テキスト ボックス 86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9" name="直線コネクタ 86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0" name="テキスト ボックス 86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1" name="直線コネクタ 87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2" name="テキスト ボックス 871"/>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3" name="直線コネクタ 87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74" name="テキスト ボックス 873"/>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76" name="テキスト ボックス 875"/>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8" name="直線コネクタ 87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0" name="直線コネクタ 87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3" name="直線コネクタ 88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5" name="フローチャート : 判断 88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6" name="直線コネクタ 88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7" name="フローチャート : 判断 886"/>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8" name="テキスト ボックス 887"/>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9" name="直線コネクタ 88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0" name="フローチャート : 判断 88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1" name="テキスト ボックス 890"/>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2" name="直線コネクタ 89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93" name="フローチャート : 判断 89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94" name="テキスト ボックス 89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43180</xdr:rowOff>
    </xdr:from>
    <xdr:to>
      <xdr:col>27</xdr:col>
      <xdr:colOff>161925</xdr:colOff>
      <xdr:row>90</xdr:row>
      <xdr:rowOff>144780</xdr:rowOff>
    </xdr:to>
    <xdr:sp macro="" textlink="">
      <xdr:nvSpPr>
        <xdr:cNvPr id="895" name="フローチャート : 判断 894"/>
        <xdr:cNvSpPr/>
      </xdr:nvSpPr>
      <xdr:spPr>
        <a:xfrm>
          <a:off x="18605500" y="154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161307</xdr:rowOff>
    </xdr:from>
    <xdr:ext cx="378565" cy="259045"/>
    <xdr:sp macro="" textlink="">
      <xdr:nvSpPr>
        <xdr:cNvPr id="896" name="テキスト ボックス 895"/>
        <xdr:cNvSpPr txBox="1"/>
      </xdr:nvSpPr>
      <xdr:spPr>
        <a:xfrm>
          <a:off x="18467017" y="1524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2" name="円/楕円 90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4" name="円/楕円 90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5" name="テキスト ボックス 904"/>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6" name="円/楕円 90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7" name="テキスト ボックス 906"/>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8" name="円/楕円 90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09" name="テキスト ボックス 908"/>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0" name="円/楕円 90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1" name="テキスト ボックス 910"/>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維持補修費が住民一人当たり</a:t>
          </a:r>
          <a:r>
            <a:rPr kumimoji="1" lang="en-US" altLang="ja-JP" sz="1100">
              <a:solidFill>
                <a:schemeClr val="dk1"/>
              </a:solidFill>
              <a:effectLst/>
              <a:latin typeface="+mn-lt"/>
              <a:ea typeface="+mn-ea"/>
              <a:cs typeface="+mn-cs"/>
            </a:rPr>
            <a:t>36,306</a:t>
          </a:r>
          <a:r>
            <a:rPr kumimoji="1" lang="ja-JP" altLang="ja-JP" sz="1100">
              <a:solidFill>
                <a:schemeClr val="dk1"/>
              </a:solidFill>
              <a:effectLst/>
              <a:latin typeface="+mn-lt"/>
              <a:ea typeface="+mn-ea"/>
              <a:cs typeface="+mn-cs"/>
            </a:rPr>
            <a:t>円となっており、類似団体と比較して一人当たりのコストが高い状況にある。</a:t>
          </a:r>
          <a:endParaRPr lang="ja-JP" altLang="ja-JP" sz="1400">
            <a:effectLst/>
          </a:endParaRPr>
        </a:p>
        <a:p>
          <a:r>
            <a:rPr kumimoji="1" lang="ja-JP" altLang="ja-JP" sz="1100">
              <a:solidFill>
                <a:schemeClr val="dk1"/>
              </a:solidFill>
              <a:effectLst/>
              <a:latin typeface="+mn-lt"/>
              <a:ea typeface="+mn-ea"/>
              <a:cs typeface="+mn-cs"/>
            </a:rPr>
            <a:t>　施設の老朽化に伴う維持補修費が年々増加していることから、公共施設等総合管理計画に基づき施設の維持にかかる経費の平準化や施設の複合化、解体等を検討しながら事業費の減少を目指す。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北海道和寒町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3,605
3,592
225.11
4,319,067
4,194,298
98,755
2,865,553
4,174,572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83/147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30690</xdr:rowOff>
    </xdr:from>
    <xdr:to>
      <xdr:col>6</xdr:col>
      <xdr:colOff>510540</xdr:colOff>
      <xdr:row>38</xdr:row>
      <xdr:rowOff>123730</xdr:rowOff>
    </xdr:to>
    <xdr:cxnSp macro="">
      <xdr:nvCxnSpPr>
        <xdr:cNvPr id="57" name="直線コネクタ 56"/>
        <xdr:cNvCxnSpPr/>
      </xdr:nvCxnSpPr>
      <xdr:spPr>
        <a:xfrm flipV="1">
          <a:off x="4633595" y="5174190"/>
          <a:ext cx="1270" cy="14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127557</xdr:rowOff>
    </xdr:from>
    <xdr:ext cx="469744" cy="259045"/>
    <xdr:sp macro="" textlink="">
      <xdr:nvSpPr>
        <xdr:cNvPr id="58" name="議会費最小値テキスト"/>
        <xdr:cNvSpPr txBox="1"/>
      </xdr:nvSpPr>
      <xdr:spPr>
        <a:xfrm>
          <a:off x="4686300" y="664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8,978</a:t>
          </a:r>
          <a:endParaRPr kumimoji="1" lang="ja-JP" altLang="en-US" sz="1000" b="1">
            <a:latin typeface="ＭＳ Ｐゴシック"/>
          </a:endParaRPr>
        </a:p>
      </xdr:txBody>
    </xdr:sp>
    <xdr:clientData/>
  </xdr:oneCellAnchor>
  <xdr:twoCellAnchor>
    <xdr:from>
      <xdr:col>6</xdr:col>
      <xdr:colOff>422275</xdr:colOff>
      <xdr:row>38</xdr:row>
      <xdr:rowOff>123730</xdr:rowOff>
    </xdr:from>
    <xdr:to>
      <xdr:col>6</xdr:col>
      <xdr:colOff>600075</xdr:colOff>
      <xdr:row>38</xdr:row>
      <xdr:rowOff>123730</xdr:rowOff>
    </xdr:to>
    <xdr:cxnSp macro="">
      <xdr:nvCxnSpPr>
        <xdr:cNvPr id="59" name="直線コネクタ 58"/>
        <xdr:cNvCxnSpPr/>
      </xdr:nvCxnSpPr>
      <xdr:spPr>
        <a:xfrm>
          <a:off x="4546600" y="663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148817</xdr:rowOff>
    </xdr:from>
    <xdr:ext cx="534377" cy="259045"/>
    <xdr:sp macro="" textlink="">
      <xdr:nvSpPr>
        <xdr:cNvPr id="60" name="議会費最大値テキスト"/>
        <xdr:cNvSpPr txBox="1"/>
      </xdr:nvSpPr>
      <xdr:spPr>
        <a:xfrm>
          <a:off x="4686300" y="4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98,676</a:t>
          </a:r>
          <a:endParaRPr kumimoji="1" lang="ja-JP" altLang="en-US" sz="1000" b="1">
            <a:latin typeface="ＭＳ Ｐゴシック"/>
          </a:endParaRPr>
        </a:p>
      </xdr:txBody>
    </xdr:sp>
    <xdr:clientData/>
  </xdr:oneCellAnchor>
  <xdr:twoCellAnchor>
    <xdr:from>
      <xdr:col>6</xdr:col>
      <xdr:colOff>422275</xdr:colOff>
      <xdr:row>30</xdr:row>
      <xdr:rowOff>30690</xdr:rowOff>
    </xdr:from>
    <xdr:to>
      <xdr:col>6</xdr:col>
      <xdr:colOff>600075</xdr:colOff>
      <xdr:row>30</xdr:row>
      <xdr:rowOff>30690</xdr:rowOff>
    </xdr:to>
    <xdr:cxnSp macro="">
      <xdr:nvCxnSpPr>
        <xdr:cNvPr id="61" name="直線コネクタ 60"/>
        <xdr:cNvCxnSpPr/>
      </xdr:nvCxnSpPr>
      <xdr:spPr>
        <a:xfrm>
          <a:off x="4546600" y="5174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163458</xdr:rowOff>
    </xdr:from>
    <xdr:to>
      <xdr:col>6</xdr:col>
      <xdr:colOff>511175</xdr:colOff>
      <xdr:row>38</xdr:row>
      <xdr:rowOff>5430</xdr:rowOff>
    </xdr:to>
    <xdr:cxnSp macro="">
      <xdr:nvCxnSpPr>
        <xdr:cNvPr id="62" name="直線コネクタ 61"/>
        <xdr:cNvCxnSpPr/>
      </xdr:nvCxnSpPr>
      <xdr:spPr>
        <a:xfrm flipV="1">
          <a:off x="3797300" y="6507108"/>
          <a:ext cx="8382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114667</xdr:rowOff>
    </xdr:from>
    <xdr:ext cx="534377" cy="259045"/>
    <xdr:sp macro="" textlink="">
      <xdr:nvSpPr>
        <xdr:cNvPr id="63" name="議会費平均値テキスト"/>
        <xdr:cNvSpPr txBox="1"/>
      </xdr:nvSpPr>
      <xdr:spPr>
        <a:xfrm>
          <a:off x="4686300" y="6286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91790</xdr:rowOff>
    </xdr:from>
    <xdr:to>
      <xdr:col>6</xdr:col>
      <xdr:colOff>561975</xdr:colOff>
      <xdr:row>38</xdr:row>
      <xdr:rowOff>21940</xdr:rowOff>
    </xdr:to>
    <xdr:sp macro="" textlink="">
      <xdr:nvSpPr>
        <xdr:cNvPr id="64" name="フローチャート : 判断 63"/>
        <xdr:cNvSpPr/>
      </xdr:nvSpPr>
      <xdr:spPr>
        <a:xfrm>
          <a:off x="45847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5430</xdr:rowOff>
    </xdr:from>
    <xdr:to>
      <xdr:col>5</xdr:col>
      <xdr:colOff>358775</xdr:colOff>
      <xdr:row>38</xdr:row>
      <xdr:rowOff>10509</xdr:rowOff>
    </xdr:to>
    <xdr:cxnSp macro="">
      <xdr:nvCxnSpPr>
        <xdr:cNvPr id="65" name="直線コネクタ 64"/>
        <xdr:cNvCxnSpPr/>
      </xdr:nvCxnSpPr>
      <xdr:spPr>
        <a:xfrm flipV="1">
          <a:off x="2908300" y="6520530"/>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92525</xdr:rowOff>
    </xdr:from>
    <xdr:to>
      <xdr:col>5</xdr:col>
      <xdr:colOff>409575</xdr:colOff>
      <xdr:row>38</xdr:row>
      <xdr:rowOff>22675</xdr:rowOff>
    </xdr:to>
    <xdr:sp macro="" textlink="">
      <xdr:nvSpPr>
        <xdr:cNvPr id="66" name="フローチャート : 判断 65"/>
        <xdr:cNvSpPr/>
      </xdr:nvSpPr>
      <xdr:spPr>
        <a:xfrm>
          <a:off x="3746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39202</xdr:rowOff>
    </xdr:from>
    <xdr:ext cx="534377" cy="259045"/>
    <xdr:sp macro="" textlink="">
      <xdr:nvSpPr>
        <xdr:cNvPr id="67" name="テキスト ボックス 66"/>
        <xdr:cNvSpPr txBox="1"/>
      </xdr:nvSpPr>
      <xdr:spPr>
        <a:xfrm>
          <a:off x="3530111" y="62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10509</xdr:rowOff>
    </xdr:from>
    <xdr:to>
      <xdr:col>4</xdr:col>
      <xdr:colOff>155575</xdr:colOff>
      <xdr:row>38</xdr:row>
      <xdr:rowOff>15864</xdr:rowOff>
    </xdr:to>
    <xdr:cxnSp macro="">
      <xdr:nvCxnSpPr>
        <xdr:cNvPr id="68" name="直線コネクタ 67"/>
        <xdr:cNvCxnSpPr/>
      </xdr:nvCxnSpPr>
      <xdr:spPr>
        <a:xfrm flipV="1">
          <a:off x="2019300" y="6525609"/>
          <a:ext cx="8890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94386</xdr:rowOff>
    </xdr:from>
    <xdr:to>
      <xdr:col>4</xdr:col>
      <xdr:colOff>206375</xdr:colOff>
      <xdr:row>38</xdr:row>
      <xdr:rowOff>24536</xdr:rowOff>
    </xdr:to>
    <xdr:sp macro="" textlink="">
      <xdr:nvSpPr>
        <xdr:cNvPr id="69" name="フローチャート : 判断 68"/>
        <xdr:cNvSpPr/>
      </xdr:nvSpPr>
      <xdr:spPr>
        <a:xfrm>
          <a:off x="2857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41063</xdr:rowOff>
    </xdr:from>
    <xdr:ext cx="534377" cy="259045"/>
    <xdr:sp macro="" textlink="">
      <xdr:nvSpPr>
        <xdr:cNvPr id="70" name="テキスト ボックス 69"/>
        <xdr:cNvSpPr txBox="1"/>
      </xdr:nvSpPr>
      <xdr:spPr>
        <a:xfrm>
          <a:off x="2641111" y="6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163540</xdr:rowOff>
    </xdr:from>
    <xdr:to>
      <xdr:col>2</xdr:col>
      <xdr:colOff>638175</xdr:colOff>
      <xdr:row>38</xdr:row>
      <xdr:rowOff>15864</xdr:rowOff>
    </xdr:to>
    <xdr:cxnSp macro="">
      <xdr:nvCxnSpPr>
        <xdr:cNvPr id="71" name="直線コネクタ 70"/>
        <xdr:cNvCxnSpPr/>
      </xdr:nvCxnSpPr>
      <xdr:spPr>
        <a:xfrm>
          <a:off x="1130300" y="650719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95301</xdr:rowOff>
    </xdr:from>
    <xdr:to>
      <xdr:col>3</xdr:col>
      <xdr:colOff>3175</xdr:colOff>
      <xdr:row>38</xdr:row>
      <xdr:rowOff>25451</xdr:rowOff>
    </xdr:to>
    <xdr:sp macro="" textlink="">
      <xdr:nvSpPr>
        <xdr:cNvPr id="72" name="フローチャート : 判断 71"/>
        <xdr:cNvSpPr/>
      </xdr:nvSpPr>
      <xdr:spPr>
        <a:xfrm>
          <a:off x="1968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41978</xdr:rowOff>
    </xdr:from>
    <xdr:ext cx="534377" cy="259045"/>
    <xdr:sp macro="" textlink="">
      <xdr:nvSpPr>
        <xdr:cNvPr id="73" name="テキスト ボックス 72"/>
        <xdr:cNvSpPr txBox="1"/>
      </xdr:nvSpPr>
      <xdr:spPr>
        <a:xfrm>
          <a:off x="1752111" y="621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65942</xdr:rowOff>
    </xdr:from>
    <xdr:to>
      <xdr:col>1</xdr:col>
      <xdr:colOff>485775</xdr:colOff>
      <xdr:row>37</xdr:row>
      <xdr:rowOff>167542</xdr:rowOff>
    </xdr:to>
    <xdr:sp macro="" textlink="">
      <xdr:nvSpPr>
        <xdr:cNvPr id="74" name="フローチャート : 判断 73"/>
        <xdr:cNvSpPr/>
      </xdr:nvSpPr>
      <xdr:spPr>
        <a:xfrm>
          <a:off x="1079500" y="640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12619</xdr:rowOff>
    </xdr:from>
    <xdr:ext cx="534377" cy="259045"/>
    <xdr:sp macro="" textlink="">
      <xdr:nvSpPr>
        <xdr:cNvPr id="75" name="テキスト ボックス 74"/>
        <xdr:cNvSpPr txBox="1"/>
      </xdr:nvSpPr>
      <xdr:spPr>
        <a:xfrm>
          <a:off x="863111" y="618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112658</xdr:rowOff>
    </xdr:from>
    <xdr:to>
      <xdr:col>6</xdr:col>
      <xdr:colOff>561975</xdr:colOff>
      <xdr:row>38</xdr:row>
      <xdr:rowOff>42808</xdr:rowOff>
    </xdr:to>
    <xdr:sp macro="" textlink="">
      <xdr:nvSpPr>
        <xdr:cNvPr id="81" name="円/楕円 80"/>
        <xdr:cNvSpPr/>
      </xdr:nvSpPr>
      <xdr:spPr>
        <a:xfrm>
          <a:off x="4584700" y="64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91085</xdr:rowOff>
    </xdr:from>
    <xdr:ext cx="534377" cy="259045"/>
    <xdr:sp macro="" textlink="">
      <xdr:nvSpPr>
        <xdr:cNvPr id="82" name="議会費該当値テキスト"/>
        <xdr:cNvSpPr txBox="1"/>
      </xdr:nvSpPr>
      <xdr:spPr>
        <a:xfrm>
          <a:off x="4686300" y="643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126080</xdr:rowOff>
    </xdr:from>
    <xdr:to>
      <xdr:col>5</xdr:col>
      <xdr:colOff>409575</xdr:colOff>
      <xdr:row>38</xdr:row>
      <xdr:rowOff>56231</xdr:rowOff>
    </xdr:to>
    <xdr:sp macro="" textlink="">
      <xdr:nvSpPr>
        <xdr:cNvPr id="83" name="円/楕円 82"/>
        <xdr:cNvSpPr/>
      </xdr:nvSpPr>
      <xdr:spPr>
        <a:xfrm>
          <a:off x="3746500" y="64697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47357</xdr:rowOff>
    </xdr:from>
    <xdr:ext cx="534377" cy="259045"/>
    <xdr:sp macro="" textlink="">
      <xdr:nvSpPr>
        <xdr:cNvPr id="84" name="テキスト ボックス 83"/>
        <xdr:cNvSpPr txBox="1"/>
      </xdr:nvSpPr>
      <xdr:spPr>
        <a:xfrm>
          <a:off x="3530111" y="656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131158</xdr:rowOff>
    </xdr:from>
    <xdr:to>
      <xdr:col>4</xdr:col>
      <xdr:colOff>206375</xdr:colOff>
      <xdr:row>38</xdr:row>
      <xdr:rowOff>61308</xdr:rowOff>
    </xdr:to>
    <xdr:sp macro="" textlink="">
      <xdr:nvSpPr>
        <xdr:cNvPr id="85" name="円/楕円 84"/>
        <xdr:cNvSpPr/>
      </xdr:nvSpPr>
      <xdr:spPr>
        <a:xfrm>
          <a:off x="2857500" y="64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52436</xdr:rowOff>
    </xdr:from>
    <xdr:ext cx="534377" cy="259045"/>
    <xdr:sp macro="" textlink="">
      <xdr:nvSpPr>
        <xdr:cNvPr id="86" name="テキスト ボックス 85"/>
        <xdr:cNvSpPr txBox="1"/>
      </xdr:nvSpPr>
      <xdr:spPr>
        <a:xfrm>
          <a:off x="2641111" y="656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136514</xdr:rowOff>
    </xdr:from>
    <xdr:to>
      <xdr:col>3</xdr:col>
      <xdr:colOff>3175</xdr:colOff>
      <xdr:row>38</xdr:row>
      <xdr:rowOff>66664</xdr:rowOff>
    </xdr:to>
    <xdr:sp macro="" textlink="">
      <xdr:nvSpPr>
        <xdr:cNvPr id="87" name="円/楕円 86"/>
        <xdr:cNvSpPr/>
      </xdr:nvSpPr>
      <xdr:spPr>
        <a:xfrm>
          <a:off x="1968500" y="648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57791</xdr:rowOff>
    </xdr:from>
    <xdr:ext cx="534377" cy="259045"/>
    <xdr:sp macro="" textlink="">
      <xdr:nvSpPr>
        <xdr:cNvPr id="88" name="テキスト ボックス 87"/>
        <xdr:cNvSpPr txBox="1"/>
      </xdr:nvSpPr>
      <xdr:spPr>
        <a:xfrm>
          <a:off x="1752111" y="657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112740</xdr:rowOff>
    </xdr:from>
    <xdr:to>
      <xdr:col>1</xdr:col>
      <xdr:colOff>485775</xdr:colOff>
      <xdr:row>38</xdr:row>
      <xdr:rowOff>42890</xdr:rowOff>
    </xdr:to>
    <xdr:sp macro="" textlink="">
      <xdr:nvSpPr>
        <xdr:cNvPr id="89" name="円/楕円 88"/>
        <xdr:cNvSpPr/>
      </xdr:nvSpPr>
      <xdr:spPr>
        <a:xfrm>
          <a:off x="1079500" y="6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34017</xdr:rowOff>
    </xdr:from>
    <xdr:ext cx="534377" cy="259045"/>
    <xdr:sp macro="" textlink="">
      <xdr:nvSpPr>
        <xdr:cNvPr id="90" name="テキスト ボックス 89"/>
        <xdr:cNvSpPr txBox="1"/>
      </xdr:nvSpPr>
      <xdr:spPr>
        <a:xfrm>
          <a:off x="863111" y="65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144/147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0" name="テキスト ボックス 109"/>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167188</xdr:rowOff>
    </xdr:from>
    <xdr:to>
      <xdr:col>6</xdr:col>
      <xdr:colOff>510540</xdr:colOff>
      <xdr:row>58</xdr:row>
      <xdr:rowOff>157199</xdr:rowOff>
    </xdr:to>
    <xdr:cxnSp macro="">
      <xdr:nvCxnSpPr>
        <xdr:cNvPr id="116" name="直線コネクタ 115"/>
        <xdr:cNvCxnSpPr/>
      </xdr:nvCxnSpPr>
      <xdr:spPr>
        <a:xfrm flipV="1">
          <a:off x="4633595" y="8568238"/>
          <a:ext cx="1270" cy="1533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161026</xdr:rowOff>
    </xdr:from>
    <xdr:ext cx="599010" cy="259045"/>
    <xdr:sp macro="" textlink="">
      <xdr:nvSpPr>
        <xdr:cNvPr id="117" name="総務費最小値テキスト"/>
        <xdr:cNvSpPr txBox="1"/>
      </xdr:nvSpPr>
      <xdr:spPr>
        <a:xfrm>
          <a:off x="4686300" y="1010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103,925</a:t>
          </a:r>
          <a:endParaRPr kumimoji="1" lang="ja-JP" altLang="en-US" sz="1000" b="1">
            <a:latin typeface="ＭＳ Ｐゴシック"/>
          </a:endParaRPr>
        </a:p>
      </xdr:txBody>
    </xdr:sp>
    <xdr:clientData/>
  </xdr:oneCellAnchor>
  <xdr:twoCellAnchor>
    <xdr:from>
      <xdr:col>6</xdr:col>
      <xdr:colOff>422275</xdr:colOff>
      <xdr:row>58</xdr:row>
      <xdr:rowOff>157199</xdr:rowOff>
    </xdr:from>
    <xdr:to>
      <xdr:col>6</xdr:col>
      <xdr:colOff>600075</xdr:colOff>
      <xdr:row>58</xdr:row>
      <xdr:rowOff>157199</xdr:rowOff>
    </xdr:to>
    <xdr:cxnSp macro="">
      <xdr:nvCxnSpPr>
        <xdr:cNvPr id="118" name="直線コネクタ 117"/>
        <xdr:cNvCxnSpPr/>
      </xdr:nvCxnSpPr>
      <xdr:spPr>
        <a:xfrm>
          <a:off x="4546600" y="1010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113865</xdr:rowOff>
    </xdr:from>
    <xdr:ext cx="690189" cy="259045"/>
    <xdr:sp macro="" textlink="">
      <xdr:nvSpPr>
        <xdr:cNvPr id="119" name="総務費最大値テキスト"/>
        <xdr:cNvSpPr txBox="1"/>
      </xdr:nvSpPr>
      <xdr:spPr>
        <a:xfrm>
          <a:off x="4686300" y="8343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1,512,248</a:t>
          </a:r>
          <a:endParaRPr kumimoji="1" lang="ja-JP" altLang="en-US" sz="1000" b="1">
            <a:latin typeface="ＭＳ Ｐゴシック"/>
          </a:endParaRPr>
        </a:p>
      </xdr:txBody>
    </xdr:sp>
    <xdr:clientData/>
  </xdr:oneCellAnchor>
  <xdr:twoCellAnchor>
    <xdr:from>
      <xdr:col>6</xdr:col>
      <xdr:colOff>422275</xdr:colOff>
      <xdr:row>49</xdr:row>
      <xdr:rowOff>167188</xdr:rowOff>
    </xdr:from>
    <xdr:to>
      <xdr:col>6</xdr:col>
      <xdr:colOff>600075</xdr:colOff>
      <xdr:row>49</xdr:row>
      <xdr:rowOff>167188</xdr:rowOff>
    </xdr:to>
    <xdr:cxnSp macro="">
      <xdr:nvCxnSpPr>
        <xdr:cNvPr id="120" name="直線コネクタ 119"/>
        <xdr:cNvCxnSpPr/>
      </xdr:nvCxnSpPr>
      <xdr:spPr>
        <a:xfrm>
          <a:off x="4546600" y="856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131976</xdr:rowOff>
    </xdr:from>
    <xdr:to>
      <xdr:col>6</xdr:col>
      <xdr:colOff>511175</xdr:colOff>
      <xdr:row>58</xdr:row>
      <xdr:rowOff>150544</xdr:rowOff>
    </xdr:to>
    <xdr:cxnSp macro="">
      <xdr:nvCxnSpPr>
        <xdr:cNvPr id="121" name="直線コネクタ 120"/>
        <xdr:cNvCxnSpPr/>
      </xdr:nvCxnSpPr>
      <xdr:spPr>
        <a:xfrm flipV="1">
          <a:off x="3797300" y="10076076"/>
          <a:ext cx="8382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124793</xdr:rowOff>
    </xdr:from>
    <xdr:ext cx="599010" cy="259045"/>
    <xdr:sp macro="" textlink="">
      <xdr:nvSpPr>
        <xdr:cNvPr id="122" name="総務費平均値テキスト"/>
        <xdr:cNvSpPr txBox="1"/>
      </xdr:nvSpPr>
      <xdr:spPr>
        <a:xfrm>
          <a:off x="4686300" y="972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101916</xdr:rowOff>
    </xdr:from>
    <xdr:to>
      <xdr:col>6</xdr:col>
      <xdr:colOff>561975</xdr:colOff>
      <xdr:row>58</xdr:row>
      <xdr:rowOff>32066</xdr:rowOff>
    </xdr:to>
    <xdr:sp macro="" textlink="">
      <xdr:nvSpPr>
        <xdr:cNvPr id="123" name="フローチャート : 判断 122"/>
        <xdr:cNvSpPr/>
      </xdr:nvSpPr>
      <xdr:spPr>
        <a:xfrm>
          <a:off x="4584700" y="987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99819</xdr:rowOff>
    </xdr:from>
    <xdr:to>
      <xdr:col>5</xdr:col>
      <xdr:colOff>358775</xdr:colOff>
      <xdr:row>58</xdr:row>
      <xdr:rowOff>150544</xdr:rowOff>
    </xdr:to>
    <xdr:cxnSp macro="">
      <xdr:nvCxnSpPr>
        <xdr:cNvPr id="124" name="直線コネクタ 123"/>
        <xdr:cNvCxnSpPr/>
      </xdr:nvCxnSpPr>
      <xdr:spPr>
        <a:xfrm>
          <a:off x="2908300" y="10043919"/>
          <a:ext cx="889000" cy="5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128185</xdr:rowOff>
    </xdr:from>
    <xdr:to>
      <xdr:col>5</xdr:col>
      <xdr:colOff>409575</xdr:colOff>
      <xdr:row>58</xdr:row>
      <xdr:rowOff>58335</xdr:rowOff>
    </xdr:to>
    <xdr:sp macro="" textlink="">
      <xdr:nvSpPr>
        <xdr:cNvPr id="125" name="フローチャート : 判断 124"/>
        <xdr:cNvSpPr/>
      </xdr:nvSpPr>
      <xdr:spPr>
        <a:xfrm>
          <a:off x="3746500" y="99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74862</xdr:rowOff>
    </xdr:from>
    <xdr:ext cx="599010" cy="259045"/>
    <xdr:sp macro="" textlink="">
      <xdr:nvSpPr>
        <xdr:cNvPr id="126" name="テキスト ボックス 125"/>
        <xdr:cNvSpPr txBox="1"/>
      </xdr:nvSpPr>
      <xdr:spPr>
        <a:xfrm>
          <a:off x="3497794" y="96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99819</xdr:rowOff>
    </xdr:from>
    <xdr:to>
      <xdr:col>4</xdr:col>
      <xdr:colOff>155575</xdr:colOff>
      <xdr:row>58</xdr:row>
      <xdr:rowOff>116456</xdr:rowOff>
    </xdr:to>
    <xdr:cxnSp macro="">
      <xdr:nvCxnSpPr>
        <xdr:cNvPr id="127" name="直線コネクタ 126"/>
        <xdr:cNvCxnSpPr/>
      </xdr:nvCxnSpPr>
      <xdr:spPr>
        <a:xfrm flipV="1">
          <a:off x="2019300" y="10043919"/>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119418</xdr:rowOff>
    </xdr:from>
    <xdr:to>
      <xdr:col>4</xdr:col>
      <xdr:colOff>206375</xdr:colOff>
      <xdr:row>58</xdr:row>
      <xdr:rowOff>49568</xdr:rowOff>
    </xdr:to>
    <xdr:sp macro="" textlink="">
      <xdr:nvSpPr>
        <xdr:cNvPr id="128" name="フローチャート : 判断 127"/>
        <xdr:cNvSpPr/>
      </xdr:nvSpPr>
      <xdr:spPr>
        <a:xfrm>
          <a:off x="2857500" y="989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66095</xdr:rowOff>
    </xdr:from>
    <xdr:ext cx="599010" cy="259045"/>
    <xdr:sp macro="" textlink="">
      <xdr:nvSpPr>
        <xdr:cNvPr id="129" name="テキスト ボックス 128"/>
        <xdr:cNvSpPr txBox="1"/>
      </xdr:nvSpPr>
      <xdr:spPr>
        <a:xfrm>
          <a:off x="2608794" y="9667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24554</xdr:rowOff>
    </xdr:from>
    <xdr:to>
      <xdr:col>2</xdr:col>
      <xdr:colOff>638175</xdr:colOff>
      <xdr:row>58</xdr:row>
      <xdr:rowOff>116456</xdr:rowOff>
    </xdr:to>
    <xdr:cxnSp macro="">
      <xdr:nvCxnSpPr>
        <xdr:cNvPr id="130" name="直線コネクタ 129"/>
        <xdr:cNvCxnSpPr/>
      </xdr:nvCxnSpPr>
      <xdr:spPr>
        <a:xfrm>
          <a:off x="1130300" y="9968654"/>
          <a:ext cx="889000" cy="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112230</xdr:rowOff>
    </xdr:from>
    <xdr:to>
      <xdr:col>3</xdr:col>
      <xdr:colOff>3175</xdr:colOff>
      <xdr:row>58</xdr:row>
      <xdr:rowOff>42380</xdr:rowOff>
    </xdr:to>
    <xdr:sp macro="" textlink="">
      <xdr:nvSpPr>
        <xdr:cNvPr id="131" name="フローチャート : 判断 130"/>
        <xdr:cNvSpPr/>
      </xdr:nvSpPr>
      <xdr:spPr>
        <a:xfrm>
          <a:off x="1968500" y="98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58907</xdr:rowOff>
    </xdr:from>
    <xdr:ext cx="599010" cy="259045"/>
    <xdr:sp macro="" textlink="">
      <xdr:nvSpPr>
        <xdr:cNvPr id="132" name="テキスト ボックス 131"/>
        <xdr:cNvSpPr txBox="1"/>
      </xdr:nvSpPr>
      <xdr:spPr>
        <a:xfrm>
          <a:off x="1719794" y="96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130739</xdr:rowOff>
    </xdr:from>
    <xdr:to>
      <xdr:col>1</xdr:col>
      <xdr:colOff>485775</xdr:colOff>
      <xdr:row>58</xdr:row>
      <xdr:rowOff>60889</xdr:rowOff>
    </xdr:to>
    <xdr:sp macro="" textlink="">
      <xdr:nvSpPr>
        <xdr:cNvPr id="133" name="フローチャート : 判断 132"/>
        <xdr:cNvSpPr/>
      </xdr:nvSpPr>
      <xdr:spPr>
        <a:xfrm>
          <a:off x="1079500" y="990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77416</xdr:rowOff>
    </xdr:from>
    <xdr:ext cx="599010" cy="259045"/>
    <xdr:sp macro="" textlink="">
      <xdr:nvSpPr>
        <xdr:cNvPr id="134" name="テキスト ボックス 133"/>
        <xdr:cNvSpPr txBox="1"/>
      </xdr:nvSpPr>
      <xdr:spPr>
        <a:xfrm>
          <a:off x="830794" y="96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81176</xdr:rowOff>
    </xdr:from>
    <xdr:to>
      <xdr:col>6</xdr:col>
      <xdr:colOff>561975</xdr:colOff>
      <xdr:row>59</xdr:row>
      <xdr:rowOff>11326</xdr:rowOff>
    </xdr:to>
    <xdr:sp macro="" textlink="">
      <xdr:nvSpPr>
        <xdr:cNvPr id="140" name="円/楕円 139"/>
        <xdr:cNvSpPr/>
      </xdr:nvSpPr>
      <xdr:spPr>
        <a:xfrm>
          <a:off x="4584700" y="100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167553</xdr:rowOff>
    </xdr:from>
    <xdr:ext cx="599010" cy="259045"/>
    <xdr:sp macro="" textlink="">
      <xdr:nvSpPr>
        <xdr:cNvPr id="141" name="総務費該当値テキスト"/>
        <xdr:cNvSpPr txBox="1"/>
      </xdr:nvSpPr>
      <xdr:spPr>
        <a:xfrm>
          <a:off x="4686300" y="994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127,096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99744</xdr:rowOff>
    </xdr:from>
    <xdr:to>
      <xdr:col>5</xdr:col>
      <xdr:colOff>409575</xdr:colOff>
      <xdr:row>59</xdr:row>
      <xdr:rowOff>29894</xdr:rowOff>
    </xdr:to>
    <xdr:sp macro="" textlink="">
      <xdr:nvSpPr>
        <xdr:cNvPr id="142" name="円/楕円 141"/>
        <xdr:cNvSpPr/>
      </xdr:nvSpPr>
      <xdr:spPr>
        <a:xfrm>
          <a:off x="3746500" y="100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21021</xdr:rowOff>
    </xdr:from>
    <xdr:ext cx="599010" cy="259045"/>
    <xdr:sp macro="" textlink="">
      <xdr:nvSpPr>
        <xdr:cNvPr id="143" name="テキスト ボックス 142"/>
        <xdr:cNvSpPr txBox="1"/>
      </xdr:nvSpPr>
      <xdr:spPr>
        <a:xfrm>
          <a:off x="3497794" y="1013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49019</xdr:rowOff>
    </xdr:from>
    <xdr:to>
      <xdr:col>4</xdr:col>
      <xdr:colOff>206375</xdr:colOff>
      <xdr:row>58</xdr:row>
      <xdr:rowOff>150619</xdr:rowOff>
    </xdr:to>
    <xdr:sp macro="" textlink="">
      <xdr:nvSpPr>
        <xdr:cNvPr id="144" name="円/楕円 143"/>
        <xdr:cNvSpPr/>
      </xdr:nvSpPr>
      <xdr:spPr>
        <a:xfrm>
          <a:off x="2857500" y="99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141746</xdr:rowOff>
    </xdr:from>
    <xdr:ext cx="599010" cy="259045"/>
    <xdr:sp macro="" textlink="">
      <xdr:nvSpPr>
        <xdr:cNvPr id="145" name="テキスト ボックス 144"/>
        <xdr:cNvSpPr txBox="1"/>
      </xdr:nvSpPr>
      <xdr:spPr>
        <a:xfrm>
          <a:off x="2608794" y="1008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156,636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65656</xdr:rowOff>
    </xdr:from>
    <xdr:to>
      <xdr:col>3</xdr:col>
      <xdr:colOff>3175</xdr:colOff>
      <xdr:row>58</xdr:row>
      <xdr:rowOff>167256</xdr:rowOff>
    </xdr:to>
    <xdr:sp macro="" textlink="">
      <xdr:nvSpPr>
        <xdr:cNvPr id="146" name="円/楕円 145"/>
        <xdr:cNvSpPr/>
      </xdr:nvSpPr>
      <xdr:spPr>
        <a:xfrm>
          <a:off x="1968500" y="100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158383</xdr:rowOff>
    </xdr:from>
    <xdr:ext cx="599010" cy="259045"/>
    <xdr:sp macro="" textlink="">
      <xdr:nvSpPr>
        <xdr:cNvPr id="147" name="テキスト ボックス 146"/>
        <xdr:cNvSpPr txBox="1"/>
      </xdr:nvSpPr>
      <xdr:spPr>
        <a:xfrm>
          <a:off x="1719794" y="1010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145204</xdr:rowOff>
    </xdr:from>
    <xdr:to>
      <xdr:col>1</xdr:col>
      <xdr:colOff>485775</xdr:colOff>
      <xdr:row>58</xdr:row>
      <xdr:rowOff>75354</xdr:rowOff>
    </xdr:to>
    <xdr:sp macro="" textlink="">
      <xdr:nvSpPr>
        <xdr:cNvPr id="148" name="円/楕円 147"/>
        <xdr:cNvSpPr/>
      </xdr:nvSpPr>
      <xdr:spPr>
        <a:xfrm>
          <a:off x="1079500" y="991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66481</xdr:rowOff>
    </xdr:from>
    <xdr:ext cx="599010" cy="259045"/>
    <xdr:sp macro="" textlink="">
      <xdr:nvSpPr>
        <xdr:cNvPr id="149" name="テキスト ボックス 148"/>
        <xdr:cNvSpPr txBox="1"/>
      </xdr:nvSpPr>
      <xdr:spPr>
        <a:xfrm>
          <a:off x="830794" y="1001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111/147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133369</xdr:rowOff>
    </xdr:from>
    <xdr:to>
      <xdr:col>6</xdr:col>
      <xdr:colOff>510540</xdr:colOff>
      <xdr:row>78</xdr:row>
      <xdr:rowOff>58435</xdr:rowOff>
    </xdr:to>
    <xdr:cxnSp macro="">
      <xdr:nvCxnSpPr>
        <xdr:cNvPr id="173" name="直線コネクタ 172"/>
        <xdr:cNvCxnSpPr/>
      </xdr:nvCxnSpPr>
      <xdr:spPr>
        <a:xfrm flipV="1">
          <a:off x="4633595" y="12134869"/>
          <a:ext cx="1270" cy="1296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62262</xdr:rowOff>
    </xdr:from>
    <xdr:ext cx="599010" cy="259045"/>
    <xdr:sp macro="" textlink="">
      <xdr:nvSpPr>
        <xdr:cNvPr id="174" name="民生費最小値テキスト"/>
        <xdr:cNvSpPr txBox="1"/>
      </xdr:nvSpPr>
      <xdr:spPr>
        <a:xfrm>
          <a:off x="4686300" y="1343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123,988</a:t>
          </a:r>
          <a:endParaRPr kumimoji="1" lang="ja-JP" altLang="en-US" sz="1000" b="1">
            <a:latin typeface="ＭＳ Ｐゴシック"/>
          </a:endParaRPr>
        </a:p>
      </xdr:txBody>
    </xdr:sp>
    <xdr:clientData/>
  </xdr:oneCellAnchor>
  <xdr:twoCellAnchor>
    <xdr:from>
      <xdr:col>6</xdr:col>
      <xdr:colOff>422275</xdr:colOff>
      <xdr:row>78</xdr:row>
      <xdr:rowOff>58435</xdr:rowOff>
    </xdr:from>
    <xdr:to>
      <xdr:col>6</xdr:col>
      <xdr:colOff>600075</xdr:colOff>
      <xdr:row>78</xdr:row>
      <xdr:rowOff>58435</xdr:rowOff>
    </xdr:to>
    <xdr:cxnSp macro="">
      <xdr:nvCxnSpPr>
        <xdr:cNvPr id="175" name="直線コネクタ 174"/>
        <xdr:cNvCxnSpPr/>
      </xdr:nvCxnSpPr>
      <xdr:spPr>
        <a:xfrm>
          <a:off x="4546600" y="1343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80046</xdr:rowOff>
    </xdr:from>
    <xdr:ext cx="690189" cy="259045"/>
    <xdr:sp macro="" textlink="">
      <xdr:nvSpPr>
        <xdr:cNvPr id="176" name="民生費最大値テキスト"/>
        <xdr:cNvSpPr txBox="1"/>
      </xdr:nvSpPr>
      <xdr:spPr>
        <a:xfrm>
          <a:off x="4686300" y="119100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1,144,985</a:t>
          </a:r>
          <a:endParaRPr kumimoji="1" lang="ja-JP" altLang="en-US" sz="1000" b="1">
            <a:latin typeface="ＭＳ Ｐゴシック"/>
          </a:endParaRPr>
        </a:p>
      </xdr:txBody>
    </xdr:sp>
    <xdr:clientData/>
  </xdr:oneCellAnchor>
  <xdr:twoCellAnchor>
    <xdr:from>
      <xdr:col>6</xdr:col>
      <xdr:colOff>422275</xdr:colOff>
      <xdr:row>70</xdr:row>
      <xdr:rowOff>133369</xdr:rowOff>
    </xdr:from>
    <xdr:to>
      <xdr:col>6</xdr:col>
      <xdr:colOff>600075</xdr:colOff>
      <xdr:row>70</xdr:row>
      <xdr:rowOff>133369</xdr:rowOff>
    </xdr:to>
    <xdr:cxnSp macro="">
      <xdr:nvCxnSpPr>
        <xdr:cNvPr id="177" name="直線コネクタ 176"/>
        <xdr:cNvCxnSpPr/>
      </xdr:nvCxnSpPr>
      <xdr:spPr>
        <a:xfrm>
          <a:off x="4546600" y="1213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160587</xdr:rowOff>
    </xdr:from>
    <xdr:to>
      <xdr:col>6</xdr:col>
      <xdr:colOff>511175</xdr:colOff>
      <xdr:row>77</xdr:row>
      <xdr:rowOff>166698</xdr:rowOff>
    </xdr:to>
    <xdr:cxnSp macro="">
      <xdr:nvCxnSpPr>
        <xdr:cNvPr id="178" name="直線コネクタ 177"/>
        <xdr:cNvCxnSpPr/>
      </xdr:nvCxnSpPr>
      <xdr:spPr>
        <a:xfrm>
          <a:off x="3797300" y="13362237"/>
          <a:ext cx="8382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95998</xdr:rowOff>
    </xdr:from>
    <xdr:ext cx="599010" cy="259045"/>
    <xdr:sp macro="" textlink="">
      <xdr:nvSpPr>
        <xdr:cNvPr id="179" name="民生費平均値テキスト"/>
        <xdr:cNvSpPr txBox="1"/>
      </xdr:nvSpPr>
      <xdr:spPr>
        <a:xfrm>
          <a:off x="4686300" y="13126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73121</xdr:rowOff>
    </xdr:from>
    <xdr:to>
      <xdr:col>6</xdr:col>
      <xdr:colOff>561975</xdr:colOff>
      <xdr:row>78</xdr:row>
      <xdr:rowOff>3271</xdr:rowOff>
    </xdr:to>
    <xdr:sp macro="" textlink="">
      <xdr:nvSpPr>
        <xdr:cNvPr id="180" name="フローチャート : 判断 179"/>
        <xdr:cNvSpPr/>
      </xdr:nvSpPr>
      <xdr:spPr>
        <a:xfrm>
          <a:off x="45847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160587</xdr:rowOff>
    </xdr:from>
    <xdr:to>
      <xdr:col>5</xdr:col>
      <xdr:colOff>358775</xdr:colOff>
      <xdr:row>78</xdr:row>
      <xdr:rowOff>22250</xdr:rowOff>
    </xdr:to>
    <xdr:cxnSp macro="">
      <xdr:nvCxnSpPr>
        <xdr:cNvPr id="181" name="直線コネクタ 180"/>
        <xdr:cNvCxnSpPr/>
      </xdr:nvCxnSpPr>
      <xdr:spPr>
        <a:xfrm flipV="1">
          <a:off x="2908300" y="13362237"/>
          <a:ext cx="889000" cy="3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75084</xdr:rowOff>
    </xdr:from>
    <xdr:to>
      <xdr:col>5</xdr:col>
      <xdr:colOff>409575</xdr:colOff>
      <xdr:row>78</xdr:row>
      <xdr:rowOff>5234</xdr:rowOff>
    </xdr:to>
    <xdr:sp macro="" textlink="">
      <xdr:nvSpPr>
        <xdr:cNvPr id="182" name="フローチャート : 判断 181"/>
        <xdr:cNvSpPr/>
      </xdr:nvSpPr>
      <xdr:spPr>
        <a:xfrm>
          <a:off x="3746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21761</xdr:rowOff>
    </xdr:from>
    <xdr:ext cx="599010" cy="259045"/>
    <xdr:sp macro="" textlink="">
      <xdr:nvSpPr>
        <xdr:cNvPr id="183" name="テキスト ボックス 182"/>
        <xdr:cNvSpPr txBox="1"/>
      </xdr:nvSpPr>
      <xdr:spPr>
        <a:xfrm>
          <a:off x="3497794"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167627</xdr:rowOff>
    </xdr:from>
    <xdr:to>
      <xdr:col>4</xdr:col>
      <xdr:colOff>155575</xdr:colOff>
      <xdr:row>78</xdr:row>
      <xdr:rowOff>22250</xdr:rowOff>
    </xdr:to>
    <xdr:cxnSp macro="">
      <xdr:nvCxnSpPr>
        <xdr:cNvPr id="184" name="直線コネクタ 183"/>
        <xdr:cNvCxnSpPr/>
      </xdr:nvCxnSpPr>
      <xdr:spPr>
        <a:xfrm>
          <a:off x="2019300" y="13369277"/>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93306</xdr:rowOff>
    </xdr:from>
    <xdr:to>
      <xdr:col>4</xdr:col>
      <xdr:colOff>206375</xdr:colOff>
      <xdr:row>78</xdr:row>
      <xdr:rowOff>23456</xdr:rowOff>
    </xdr:to>
    <xdr:sp macro="" textlink="">
      <xdr:nvSpPr>
        <xdr:cNvPr id="185" name="フローチャート : 判断 184"/>
        <xdr:cNvSpPr/>
      </xdr:nvSpPr>
      <xdr:spPr>
        <a:xfrm>
          <a:off x="2857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39983</xdr:rowOff>
    </xdr:from>
    <xdr:ext cx="599010" cy="259045"/>
    <xdr:sp macro="" textlink="">
      <xdr:nvSpPr>
        <xdr:cNvPr id="186" name="テキスト ボックス 185"/>
        <xdr:cNvSpPr txBox="1"/>
      </xdr:nvSpPr>
      <xdr:spPr>
        <a:xfrm>
          <a:off x="2608794"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167627</xdr:rowOff>
    </xdr:from>
    <xdr:to>
      <xdr:col>2</xdr:col>
      <xdr:colOff>638175</xdr:colOff>
      <xdr:row>78</xdr:row>
      <xdr:rowOff>15208</xdr:rowOff>
    </xdr:to>
    <xdr:cxnSp macro="">
      <xdr:nvCxnSpPr>
        <xdr:cNvPr id="187" name="直線コネクタ 186"/>
        <xdr:cNvCxnSpPr/>
      </xdr:nvCxnSpPr>
      <xdr:spPr>
        <a:xfrm flipV="1">
          <a:off x="1130300" y="13369277"/>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82480</xdr:rowOff>
    </xdr:from>
    <xdr:to>
      <xdr:col>3</xdr:col>
      <xdr:colOff>3175</xdr:colOff>
      <xdr:row>78</xdr:row>
      <xdr:rowOff>12630</xdr:rowOff>
    </xdr:to>
    <xdr:sp macro="" textlink="">
      <xdr:nvSpPr>
        <xdr:cNvPr id="188" name="フローチャート : 判断 187"/>
        <xdr:cNvSpPr/>
      </xdr:nvSpPr>
      <xdr:spPr>
        <a:xfrm>
          <a:off x="1968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29157</xdr:rowOff>
    </xdr:from>
    <xdr:ext cx="599010" cy="259045"/>
    <xdr:sp macro="" textlink="">
      <xdr:nvSpPr>
        <xdr:cNvPr id="189" name="テキスト ボックス 188"/>
        <xdr:cNvSpPr txBox="1"/>
      </xdr:nvSpPr>
      <xdr:spPr>
        <a:xfrm>
          <a:off x="1719794"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103755</xdr:rowOff>
    </xdr:from>
    <xdr:to>
      <xdr:col>1</xdr:col>
      <xdr:colOff>485775</xdr:colOff>
      <xdr:row>78</xdr:row>
      <xdr:rowOff>33905</xdr:rowOff>
    </xdr:to>
    <xdr:sp macro="" textlink="">
      <xdr:nvSpPr>
        <xdr:cNvPr id="190" name="フローチャート : 判断 189"/>
        <xdr:cNvSpPr/>
      </xdr:nvSpPr>
      <xdr:spPr>
        <a:xfrm>
          <a:off x="1079500" y="133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50432</xdr:rowOff>
    </xdr:from>
    <xdr:ext cx="599010" cy="259045"/>
    <xdr:sp macro="" textlink="">
      <xdr:nvSpPr>
        <xdr:cNvPr id="191" name="テキスト ボックス 190"/>
        <xdr:cNvSpPr txBox="1"/>
      </xdr:nvSpPr>
      <xdr:spPr>
        <a:xfrm>
          <a:off x="830794" y="1308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183,303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115898</xdr:rowOff>
    </xdr:from>
    <xdr:to>
      <xdr:col>6</xdr:col>
      <xdr:colOff>561975</xdr:colOff>
      <xdr:row>78</xdr:row>
      <xdr:rowOff>46048</xdr:rowOff>
    </xdr:to>
    <xdr:sp macro="" textlink="">
      <xdr:nvSpPr>
        <xdr:cNvPr id="197" name="円/楕円 196"/>
        <xdr:cNvSpPr/>
      </xdr:nvSpPr>
      <xdr:spPr>
        <a:xfrm>
          <a:off x="4584700" y="133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51549</xdr:rowOff>
    </xdr:from>
    <xdr:ext cx="599010" cy="259045"/>
    <xdr:sp macro="" textlink="">
      <xdr:nvSpPr>
        <xdr:cNvPr id="198" name="民生費該当値テキスト"/>
        <xdr:cNvSpPr txBox="1"/>
      </xdr:nvSpPr>
      <xdr:spPr>
        <a:xfrm>
          <a:off x="4686300" y="132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173,742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109787</xdr:rowOff>
    </xdr:from>
    <xdr:to>
      <xdr:col>5</xdr:col>
      <xdr:colOff>409575</xdr:colOff>
      <xdr:row>78</xdr:row>
      <xdr:rowOff>39937</xdr:rowOff>
    </xdr:to>
    <xdr:sp macro="" textlink="">
      <xdr:nvSpPr>
        <xdr:cNvPr id="199" name="円/楕円 198"/>
        <xdr:cNvSpPr/>
      </xdr:nvSpPr>
      <xdr:spPr>
        <a:xfrm>
          <a:off x="3746500" y="133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31064</xdr:rowOff>
    </xdr:from>
    <xdr:ext cx="599010" cy="259045"/>
    <xdr:sp macro="" textlink="">
      <xdr:nvSpPr>
        <xdr:cNvPr id="200" name="テキスト ボックス 199"/>
        <xdr:cNvSpPr txBox="1"/>
      </xdr:nvSpPr>
      <xdr:spPr>
        <a:xfrm>
          <a:off x="3497794" y="1340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142900</xdr:rowOff>
    </xdr:from>
    <xdr:to>
      <xdr:col>4</xdr:col>
      <xdr:colOff>206375</xdr:colOff>
      <xdr:row>78</xdr:row>
      <xdr:rowOff>73050</xdr:rowOff>
    </xdr:to>
    <xdr:sp macro="" textlink="">
      <xdr:nvSpPr>
        <xdr:cNvPr id="201" name="円/楕円 200"/>
        <xdr:cNvSpPr/>
      </xdr:nvSpPr>
      <xdr:spPr>
        <a:xfrm>
          <a:off x="2857500" y="133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64177</xdr:rowOff>
    </xdr:from>
    <xdr:ext cx="599010" cy="259045"/>
    <xdr:sp macro="" textlink="">
      <xdr:nvSpPr>
        <xdr:cNvPr id="202" name="テキスト ボックス 201"/>
        <xdr:cNvSpPr txBox="1"/>
      </xdr:nvSpPr>
      <xdr:spPr>
        <a:xfrm>
          <a:off x="2608794" y="1343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152,481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116827</xdr:rowOff>
    </xdr:from>
    <xdr:to>
      <xdr:col>3</xdr:col>
      <xdr:colOff>3175</xdr:colOff>
      <xdr:row>78</xdr:row>
      <xdr:rowOff>46977</xdr:rowOff>
    </xdr:to>
    <xdr:sp macro="" textlink="">
      <xdr:nvSpPr>
        <xdr:cNvPr id="203" name="円/楕円 202"/>
        <xdr:cNvSpPr/>
      </xdr:nvSpPr>
      <xdr:spPr>
        <a:xfrm>
          <a:off x="1968500" y="133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38104</xdr:rowOff>
    </xdr:from>
    <xdr:ext cx="599010" cy="259045"/>
    <xdr:sp macro="" textlink="">
      <xdr:nvSpPr>
        <xdr:cNvPr id="204" name="テキスト ボックス 203"/>
        <xdr:cNvSpPr txBox="1"/>
      </xdr:nvSpPr>
      <xdr:spPr>
        <a:xfrm>
          <a:off x="1719794" y="134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135858</xdr:rowOff>
    </xdr:from>
    <xdr:to>
      <xdr:col>1</xdr:col>
      <xdr:colOff>485775</xdr:colOff>
      <xdr:row>78</xdr:row>
      <xdr:rowOff>66008</xdr:rowOff>
    </xdr:to>
    <xdr:sp macro="" textlink="">
      <xdr:nvSpPr>
        <xdr:cNvPr id="205" name="円/楕円 204"/>
        <xdr:cNvSpPr/>
      </xdr:nvSpPr>
      <xdr:spPr>
        <a:xfrm>
          <a:off x="1079500" y="133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57135</xdr:rowOff>
    </xdr:from>
    <xdr:ext cx="599010" cy="259045"/>
    <xdr:sp macro="" textlink="">
      <xdr:nvSpPr>
        <xdr:cNvPr id="206" name="テキスト ボックス 205"/>
        <xdr:cNvSpPr txBox="1"/>
      </xdr:nvSpPr>
      <xdr:spPr>
        <a:xfrm>
          <a:off x="830794" y="1343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169585</xdr:rowOff>
    </xdr:from>
    <xdr:to>
      <xdr:col>6</xdr:col>
      <xdr:colOff>510540</xdr:colOff>
      <xdr:row>98</xdr:row>
      <xdr:rowOff>128586</xdr:rowOff>
    </xdr:to>
    <xdr:cxnSp macro="">
      <xdr:nvCxnSpPr>
        <xdr:cNvPr id="230" name="直線コネクタ 229"/>
        <xdr:cNvCxnSpPr/>
      </xdr:nvCxnSpPr>
      <xdr:spPr>
        <a:xfrm flipV="1">
          <a:off x="4633595" y="15428635"/>
          <a:ext cx="1270" cy="1502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132413</xdr:rowOff>
    </xdr:from>
    <xdr:ext cx="534377" cy="259045"/>
    <xdr:sp macro="" textlink="">
      <xdr:nvSpPr>
        <xdr:cNvPr id="231" name="衛生費最小値テキスト"/>
        <xdr:cNvSpPr txBox="1"/>
      </xdr:nvSpPr>
      <xdr:spPr>
        <a:xfrm>
          <a:off x="4686300" y="1693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6</xdr:col>
      <xdr:colOff>422275</xdr:colOff>
      <xdr:row>98</xdr:row>
      <xdr:rowOff>128586</xdr:rowOff>
    </xdr:from>
    <xdr:to>
      <xdr:col>6</xdr:col>
      <xdr:colOff>600075</xdr:colOff>
      <xdr:row>98</xdr:row>
      <xdr:rowOff>128586</xdr:rowOff>
    </xdr:to>
    <xdr:cxnSp macro="">
      <xdr:nvCxnSpPr>
        <xdr:cNvPr id="232" name="直線コネクタ 231"/>
        <xdr:cNvCxnSpPr/>
      </xdr:nvCxnSpPr>
      <xdr:spPr>
        <a:xfrm>
          <a:off x="4546600" y="169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116262</xdr:rowOff>
    </xdr:from>
    <xdr:ext cx="599010" cy="259045"/>
    <xdr:sp macro="" textlink="">
      <xdr:nvSpPr>
        <xdr:cNvPr id="233" name="衛生費最大値テキスト"/>
        <xdr:cNvSpPr txBox="1"/>
      </xdr:nvSpPr>
      <xdr:spPr>
        <a:xfrm>
          <a:off x="4686300" y="152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417,156</a:t>
          </a:r>
          <a:endParaRPr kumimoji="1" lang="ja-JP" altLang="en-US" sz="1000" b="1">
            <a:latin typeface="ＭＳ Ｐゴシック"/>
          </a:endParaRPr>
        </a:p>
      </xdr:txBody>
    </xdr:sp>
    <xdr:clientData/>
  </xdr:oneCellAnchor>
  <xdr:twoCellAnchor>
    <xdr:from>
      <xdr:col>6</xdr:col>
      <xdr:colOff>422275</xdr:colOff>
      <xdr:row>89</xdr:row>
      <xdr:rowOff>169585</xdr:rowOff>
    </xdr:from>
    <xdr:to>
      <xdr:col>6</xdr:col>
      <xdr:colOff>600075</xdr:colOff>
      <xdr:row>89</xdr:row>
      <xdr:rowOff>169585</xdr:rowOff>
    </xdr:to>
    <xdr:cxnSp macro="">
      <xdr:nvCxnSpPr>
        <xdr:cNvPr id="234" name="直線コネクタ 233"/>
        <xdr:cNvCxnSpPr/>
      </xdr:nvCxnSpPr>
      <xdr:spPr>
        <a:xfrm>
          <a:off x="4546600" y="1542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65181</xdr:rowOff>
    </xdr:from>
    <xdr:to>
      <xdr:col>6</xdr:col>
      <xdr:colOff>511175</xdr:colOff>
      <xdr:row>96</xdr:row>
      <xdr:rowOff>93813</xdr:rowOff>
    </xdr:to>
    <xdr:cxnSp macro="">
      <xdr:nvCxnSpPr>
        <xdr:cNvPr id="235" name="直線コネクタ 234"/>
        <xdr:cNvCxnSpPr/>
      </xdr:nvCxnSpPr>
      <xdr:spPr>
        <a:xfrm flipV="1">
          <a:off x="3797300" y="16524381"/>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96237</xdr:rowOff>
    </xdr:from>
    <xdr:ext cx="599010" cy="259045"/>
    <xdr:sp macro="" textlink="">
      <xdr:nvSpPr>
        <xdr:cNvPr id="236" name="衛生費平均値テキスト"/>
        <xdr:cNvSpPr txBox="1"/>
      </xdr:nvSpPr>
      <xdr:spPr>
        <a:xfrm>
          <a:off x="4686300" y="165554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117810</xdr:rowOff>
    </xdr:from>
    <xdr:to>
      <xdr:col>6</xdr:col>
      <xdr:colOff>561975</xdr:colOff>
      <xdr:row>97</xdr:row>
      <xdr:rowOff>47960</xdr:rowOff>
    </xdr:to>
    <xdr:sp macro="" textlink="">
      <xdr:nvSpPr>
        <xdr:cNvPr id="237" name="フローチャート : 判断 236"/>
        <xdr:cNvSpPr/>
      </xdr:nvSpPr>
      <xdr:spPr>
        <a:xfrm>
          <a:off x="45847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93813</xdr:rowOff>
    </xdr:from>
    <xdr:to>
      <xdr:col>5</xdr:col>
      <xdr:colOff>358775</xdr:colOff>
      <xdr:row>96</xdr:row>
      <xdr:rowOff>110116</xdr:rowOff>
    </xdr:to>
    <xdr:cxnSp macro="">
      <xdr:nvCxnSpPr>
        <xdr:cNvPr id="238" name="直線コネクタ 237"/>
        <xdr:cNvCxnSpPr/>
      </xdr:nvCxnSpPr>
      <xdr:spPr>
        <a:xfrm flipV="1">
          <a:off x="2908300" y="16553013"/>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102665</xdr:rowOff>
    </xdr:from>
    <xdr:to>
      <xdr:col>5</xdr:col>
      <xdr:colOff>409575</xdr:colOff>
      <xdr:row>97</xdr:row>
      <xdr:rowOff>32815</xdr:rowOff>
    </xdr:to>
    <xdr:sp macro="" textlink="">
      <xdr:nvSpPr>
        <xdr:cNvPr id="239" name="フローチャート : 判断 238"/>
        <xdr:cNvSpPr/>
      </xdr:nvSpPr>
      <xdr:spPr>
        <a:xfrm>
          <a:off x="3746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23942</xdr:rowOff>
    </xdr:from>
    <xdr:ext cx="599010" cy="259045"/>
    <xdr:sp macro="" textlink="">
      <xdr:nvSpPr>
        <xdr:cNvPr id="240" name="テキスト ボックス 239"/>
        <xdr:cNvSpPr txBox="1"/>
      </xdr:nvSpPr>
      <xdr:spPr>
        <a:xfrm>
          <a:off x="3497794"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110116</xdr:rowOff>
    </xdr:from>
    <xdr:to>
      <xdr:col>4</xdr:col>
      <xdr:colOff>155575</xdr:colOff>
      <xdr:row>96</xdr:row>
      <xdr:rowOff>153705</xdr:rowOff>
    </xdr:to>
    <xdr:cxnSp macro="">
      <xdr:nvCxnSpPr>
        <xdr:cNvPr id="241" name="直線コネクタ 240"/>
        <xdr:cNvCxnSpPr/>
      </xdr:nvCxnSpPr>
      <xdr:spPr>
        <a:xfrm flipV="1">
          <a:off x="2019300" y="16569316"/>
          <a:ext cx="889000" cy="4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121521</xdr:rowOff>
    </xdr:from>
    <xdr:to>
      <xdr:col>4</xdr:col>
      <xdr:colOff>206375</xdr:colOff>
      <xdr:row>97</xdr:row>
      <xdr:rowOff>51671</xdr:rowOff>
    </xdr:to>
    <xdr:sp macro="" textlink="">
      <xdr:nvSpPr>
        <xdr:cNvPr id="242" name="フローチャート : 判断 241"/>
        <xdr:cNvSpPr/>
      </xdr:nvSpPr>
      <xdr:spPr>
        <a:xfrm>
          <a:off x="2857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97</xdr:row>
      <xdr:rowOff>42798</xdr:rowOff>
    </xdr:from>
    <xdr:ext cx="599010" cy="259045"/>
    <xdr:sp macro="" textlink="">
      <xdr:nvSpPr>
        <xdr:cNvPr id="243" name="テキスト ボックス 242"/>
        <xdr:cNvSpPr txBox="1"/>
      </xdr:nvSpPr>
      <xdr:spPr>
        <a:xfrm>
          <a:off x="2608794"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153705</xdr:rowOff>
    </xdr:from>
    <xdr:to>
      <xdr:col>2</xdr:col>
      <xdr:colOff>638175</xdr:colOff>
      <xdr:row>96</xdr:row>
      <xdr:rowOff>171228</xdr:rowOff>
    </xdr:to>
    <xdr:cxnSp macro="">
      <xdr:nvCxnSpPr>
        <xdr:cNvPr id="244" name="直線コネクタ 243"/>
        <xdr:cNvCxnSpPr/>
      </xdr:nvCxnSpPr>
      <xdr:spPr>
        <a:xfrm flipV="1">
          <a:off x="1130300" y="16612905"/>
          <a:ext cx="889000" cy="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151354</xdr:rowOff>
    </xdr:from>
    <xdr:to>
      <xdr:col>3</xdr:col>
      <xdr:colOff>3175</xdr:colOff>
      <xdr:row>97</xdr:row>
      <xdr:rowOff>81504</xdr:rowOff>
    </xdr:to>
    <xdr:sp macro="" textlink="">
      <xdr:nvSpPr>
        <xdr:cNvPr id="245" name="フローチャート : 判断 244"/>
        <xdr:cNvSpPr/>
      </xdr:nvSpPr>
      <xdr:spPr>
        <a:xfrm>
          <a:off x="1968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72631</xdr:rowOff>
    </xdr:from>
    <xdr:ext cx="534377" cy="259045"/>
    <xdr:sp macro="" textlink="">
      <xdr:nvSpPr>
        <xdr:cNvPr id="246" name="テキスト ボックス 245"/>
        <xdr:cNvSpPr txBox="1"/>
      </xdr:nvSpPr>
      <xdr:spPr>
        <a:xfrm>
          <a:off x="1752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137863</xdr:rowOff>
    </xdr:from>
    <xdr:to>
      <xdr:col>1</xdr:col>
      <xdr:colOff>485775</xdr:colOff>
      <xdr:row>97</xdr:row>
      <xdr:rowOff>68013</xdr:rowOff>
    </xdr:to>
    <xdr:sp macro="" textlink="">
      <xdr:nvSpPr>
        <xdr:cNvPr id="247" name="フローチャート : 判断 246"/>
        <xdr:cNvSpPr/>
      </xdr:nvSpPr>
      <xdr:spPr>
        <a:xfrm>
          <a:off x="1079500" y="1659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59140</xdr:rowOff>
    </xdr:from>
    <xdr:ext cx="534377" cy="259045"/>
    <xdr:sp macro="" textlink="">
      <xdr:nvSpPr>
        <xdr:cNvPr id="248" name="テキスト ボックス 247"/>
        <xdr:cNvSpPr txBox="1"/>
      </xdr:nvSpPr>
      <xdr:spPr>
        <a:xfrm>
          <a:off x="863111" y="1668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14381</xdr:rowOff>
    </xdr:from>
    <xdr:to>
      <xdr:col>6</xdr:col>
      <xdr:colOff>561975</xdr:colOff>
      <xdr:row>96</xdr:row>
      <xdr:rowOff>115981</xdr:rowOff>
    </xdr:to>
    <xdr:sp macro="" textlink="">
      <xdr:nvSpPr>
        <xdr:cNvPr id="254" name="円/楕円 253"/>
        <xdr:cNvSpPr/>
      </xdr:nvSpPr>
      <xdr:spPr>
        <a:xfrm>
          <a:off x="4584700" y="1647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37258</xdr:rowOff>
    </xdr:from>
    <xdr:ext cx="599010" cy="259045"/>
    <xdr:sp macro="" textlink="">
      <xdr:nvSpPr>
        <xdr:cNvPr id="255" name="衛生費該当値テキスト"/>
        <xdr:cNvSpPr txBox="1"/>
      </xdr:nvSpPr>
      <xdr:spPr>
        <a:xfrm>
          <a:off x="4686300" y="1632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43013</xdr:rowOff>
    </xdr:from>
    <xdr:to>
      <xdr:col>5</xdr:col>
      <xdr:colOff>409575</xdr:colOff>
      <xdr:row>96</xdr:row>
      <xdr:rowOff>144613</xdr:rowOff>
    </xdr:to>
    <xdr:sp macro="" textlink="">
      <xdr:nvSpPr>
        <xdr:cNvPr id="256" name="円/楕円 255"/>
        <xdr:cNvSpPr/>
      </xdr:nvSpPr>
      <xdr:spPr>
        <a:xfrm>
          <a:off x="3746500" y="165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161140</xdr:rowOff>
    </xdr:from>
    <xdr:ext cx="599010" cy="259045"/>
    <xdr:sp macro="" textlink="">
      <xdr:nvSpPr>
        <xdr:cNvPr id="257" name="テキスト ボックス 256"/>
        <xdr:cNvSpPr txBox="1"/>
      </xdr:nvSpPr>
      <xdr:spPr>
        <a:xfrm>
          <a:off x="3497794" y="1627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122,044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59316</xdr:rowOff>
    </xdr:from>
    <xdr:to>
      <xdr:col>4</xdr:col>
      <xdr:colOff>206375</xdr:colOff>
      <xdr:row>96</xdr:row>
      <xdr:rowOff>160916</xdr:rowOff>
    </xdr:to>
    <xdr:sp macro="" textlink="">
      <xdr:nvSpPr>
        <xdr:cNvPr id="258" name="円/楕円 257"/>
        <xdr:cNvSpPr/>
      </xdr:nvSpPr>
      <xdr:spPr>
        <a:xfrm>
          <a:off x="2857500" y="165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5993</xdr:rowOff>
    </xdr:from>
    <xdr:ext cx="599010" cy="259045"/>
    <xdr:sp macro="" textlink="">
      <xdr:nvSpPr>
        <xdr:cNvPr id="259" name="テキスト ボックス 258"/>
        <xdr:cNvSpPr txBox="1"/>
      </xdr:nvSpPr>
      <xdr:spPr>
        <a:xfrm>
          <a:off x="2608794" y="1629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117,765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102905</xdr:rowOff>
    </xdr:from>
    <xdr:to>
      <xdr:col>3</xdr:col>
      <xdr:colOff>3175</xdr:colOff>
      <xdr:row>97</xdr:row>
      <xdr:rowOff>33055</xdr:rowOff>
    </xdr:to>
    <xdr:sp macro="" textlink="">
      <xdr:nvSpPr>
        <xdr:cNvPr id="260" name="円/楕円 259"/>
        <xdr:cNvSpPr/>
      </xdr:nvSpPr>
      <xdr:spPr>
        <a:xfrm>
          <a:off x="1968500" y="165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49582</xdr:rowOff>
    </xdr:from>
    <xdr:ext cx="599010" cy="259045"/>
    <xdr:sp macro="" textlink="">
      <xdr:nvSpPr>
        <xdr:cNvPr id="261" name="テキスト ボックス 260"/>
        <xdr:cNvSpPr txBox="1"/>
      </xdr:nvSpPr>
      <xdr:spPr>
        <a:xfrm>
          <a:off x="1719794" y="1633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106,324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120428</xdr:rowOff>
    </xdr:from>
    <xdr:to>
      <xdr:col>1</xdr:col>
      <xdr:colOff>485775</xdr:colOff>
      <xdr:row>97</xdr:row>
      <xdr:rowOff>50578</xdr:rowOff>
    </xdr:to>
    <xdr:sp macro="" textlink="">
      <xdr:nvSpPr>
        <xdr:cNvPr id="262" name="円/楕円 261"/>
        <xdr:cNvSpPr/>
      </xdr:nvSpPr>
      <xdr:spPr>
        <a:xfrm>
          <a:off x="1079500" y="165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67105</xdr:rowOff>
    </xdr:from>
    <xdr:ext cx="599010" cy="259045"/>
    <xdr:sp macro="" textlink="">
      <xdr:nvSpPr>
        <xdr:cNvPr id="263" name="テキスト ボックス 262"/>
        <xdr:cNvSpPr txBox="1"/>
      </xdr:nvSpPr>
      <xdr:spPr>
        <a:xfrm>
          <a:off x="830794" y="163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90/147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22967</xdr:rowOff>
    </xdr:from>
    <xdr:to>
      <xdr:col>15</xdr:col>
      <xdr:colOff>180340</xdr:colOff>
      <xdr:row>39</xdr:row>
      <xdr:rowOff>98878</xdr:rowOff>
    </xdr:to>
    <xdr:cxnSp macro="">
      <xdr:nvCxnSpPr>
        <xdr:cNvPr id="289" name="直線コネクタ 288"/>
        <xdr:cNvCxnSpPr/>
      </xdr:nvCxnSpPr>
      <xdr:spPr>
        <a:xfrm flipV="1">
          <a:off x="10475595" y="5166467"/>
          <a:ext cx="1270" cy="161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137405</xdr:rowOff>
    </xdr:from>
    <xdr:ext cx="249299" cy="259045"/>
    <xdr:sp macro="" textlink="">
      <xdr:nvSpPr>
        <xdr:cNvPr id="290" name="労働費最小値テキスト"/>
        <xdr:cNvSpPr txBox="1"/>
      </xdr:nvSpPr>
      <xdr:spPr>
        <a:xfrm>
          <a:off x="10528300" y="6823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141094</xdr:rowOff>
    </xdr:from>
    <xdr:ext cx="534377" cy="259045"/>
    <xdr:sp macro="" textlink="">
      <xdr:nvSpPr>
        <xdr:cNvPr id="292" name="労働費最大値テキスト"/>
        <xdr:cNvSpPr txBox="1"/>
      </xdr:nvSpPr>
      <xdr:spPr>
        <a:xfrm>
          <a:off x="10528300" y="494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99,149</a:t>
          </a:r>
          <a:endParaRPr kumimoji="1" lang="ja-JP" altLang="en-US" sz="1000" b="1">
            <a:latin typeface="ＭＳ Ｐゴシック"/>
          </a:endParaRPr>
        </a:p>
      </xdr:txBody>
    </xdr:sp>
    <xdr:clientData/>
  </xdr:oneCellAnchor>
  <xdr:twoCellAnchor>
    <xdr:from>
      <xdr:col>15</xdr:col>
      <xdr:colOff>92075</xdr:colOff>
      <xdr:row>30</xdr:row>
      <xdr:rowOff>22967</xdr:rowOff>
    </xdr:from>
    <xdr:to>
      <xdr:col>15</xdr:col>
      <xdr:colOff>269875</xdr:colOff>
      <xdr:row>30</xdr:row>
      <xdr:rowOff>22967</xdr:rowOff>
    </xdr:to>
    <xdr:cxnSp macro="">
      <xdr:nvCxnSpPr>
        <xdr:cNvPr id="293" name="直線コネクタ 292"/>
        <xdr:cNvCxnSpPr/>
      </xdr:nvCxnSpPr>
      <xdr:spPr>
        <a:xfrm>
          <a:off x="10388600" y="516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54856</xdr:rowOff>
    </xdr:from>
    <xdr:ext cx="378565" cy="259045"/>
    <xdr:sp macro="" textlink="">
      <xdr:nvSpPr>
        <xdr:cNvPr id="295" name="労働費平均値テキスト"/>
        <xdr:cNvSpPr txBox="1"/>
      </xdr:nvSpPr>
      <xdr:spPr>
        <a:xfrm>
          <a:off x="10528300" y="65699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31979</xdr:rowOff>
    </xdr:from>
    <xdr:to>
      <xdr:col>15</xdr:col>
      <xdr:colOff>231775</xdr:colOff>
      <xdr:row>39</xdr:row>
      <xdr:rowOff>133579</xdr:rowOff>
    </xdr:to>
    <xdr:sp macro="" textlink="">
      <xdr:nvSpPr>
        <xdr:cNvPr id="296" name="フローチャート : 判断 295"/>
        <xdr:cNvSpPr/>
      </xdr:nvSpPr>
      <xdr:spPr>
        <a:xfrm>
          <a:off x="104267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2310</xdr:rowOff>
    </xdr:from>
    <xdr:to>
      <xdr:col>14</xdr:col>
      <xdr:colOff>79375</xdr:colOff>
      <xdr:row>39</xdr:row>
      <xdr:rowOff>103910</xdr:rowOff>
    </xdr:to>
    <xdr:sp macro="" textlink="">
      <xdr:nvSpPr>
        <xdr:cNvPr id="298" name="フローチャート : 判断 297"/>
        <xdr:cNvSpPr/>
      </xdr:nvSpPr>
      <xdr:spPr>
        <a:xfrm>
          <a:off x="9588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120437</xdr:rowOff>
    </xdr:from>
    <xdr:ext cx="469744" cy="259045"/>
    <xdr:sp macro="" textlink="">
      <xdr:nvSpPr>
        <xdr:cNvPr id="299" name="テキスト ボックス 298"/>
        <xdr:cNvSpPr txBox="1"/>
      </xdr:nvSpPr>
      <xdr:spPr>
        <a:xfrm>
          <a:off x="9404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148728</xdr:rowOff>
    </xdr:from>
    <xdr:to>
      <xdr:col>12</xdr:col>
      <xdr:colOff>561975</xdr:colOff>
      <xdr:row>39</xdr:row>
      <xdr:rowOff>78878</xdr:rowOff>
    </xdr:to>
    <xdr:sp macro="" textlink="">
      <xdr:nvSpPr>
        <xdr:cNvPr id="301" name="フローチャート : 判断 300"/>
        <xdr:cNvSpPr/>
      </xdr:nvSpPr>
      <xdr:spPr>
        <a:xfrm>
          <a:off x="8699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95405</xdr:rowOff>
    </xdr:from>
    <xdr:ext cx="469744" cy="259045"/>
    <xdr:sp macro="" textlink="">
      <xdr:nvSpPr>
        <xdr:cNvPr id="302" name="テキスト ボックス 301"/>
        <xdr:cNvSpPr txBox="1"/>
      </xdr:nvSpPr>
      <xdr:spPr>
        <a:xfrm>
          <a:off x="8515427"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148646</xdr:rowOff>
    </xdr:from>
    <xdr:to>
      <xdr:col>11</xdr:col>
      <xdr:colOff>358775</xdr:colOff>
      <xdr:row>39</xdr:row>
      <xdr:rowOff>78796</xdr:rowOff>
    </xdr:to>
    <xdr:sp macro="" textlink="">
      <xdr:nvSpPr>
        <xdr:cNvPr id="304" name="フローチャート : 判断 303"/>
        <xdr:cNvSpPr/>
      </xdr:nvSpPr>
      <xdr:spPr>
        <a:xfrm>
          <a:off x="7810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95323</xdr:rowOff>
    </xdr:from>
    <xdr:ext cx="469744" cy="259045"/>
    <xdr:sp macro="" textlink="">
      <xdr:nvSpPr>
        <xdr:cNvPr id="305" name="テキスト ボックス 304"/>
        <xdr:cNvSpPr txBox="1"/>
      </xdr:nvSpPr>
      <xdr:spPr>
        <a:xfrm>
          <a:off x="7626427" y="643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83381</xdr:rowOff>
    </xdr:from>
    <xdr:to>
      <xdr:col>10</xdr:col>
      <xdr:colOff>155575</xdr:colOff>
      <xdr:row>39</xdr:row>
      <xdr:rowOff>13531</xdr:rowOff>
    </xdr:to>
    <xdr:sp macro="" textlink="">
      <xdr:nvSpPr>
        <xdr:cNvPr id="306" name="フローチャート : 判断 305"/>
        <xdr:cNvSpPr/>
      </xdr:nvSpPr>
      <xdr:spPr>
        <a:xfrm>
          <a:off x="6921500" y="65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30058</xdr:rowOff>
    </xdr:from>
    <xdr:ext cx="469744" cy="259045"/>
    <xdr:sp macro="" textlink="">
      <xdr:nvSpPr>
        <xdr:cNvPr id="307" name="テキスト ボックス 306"/>
        <xdr:cNvSpPr txBox="1"/>
      </xdr:nvSpPr>
      <xdr:spPr>
        <a:xfrm>
          <a:off x="6737427" y="63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10405</xdr:rowOff>
    </xdr:from>
    <xdr:ext cx="249299" cy="259045"/>
    <xdr:sp macro="" textlink="">
      <xdr:nvSpPr>
        <xdr:cNvPr id="314" name="労働費該当値テキスト"/>
        <xdr:cNvSpPr txBox="1"/>
      </xdr:nvSpPr>
      <xdr:spPr>
        <a:xfrm>
          <a:off x="10528300" y="6696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1" name="円/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2" name="テキスト ボックス 32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50/147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56390</xdr:rowOff>
    </xdr:from>
    <xdr:to>
      <xdr:col>15</xdr:col>
      <xdr:colOff>180340</xdr:colOff>
      <xdr:row>59</xdr:row>
      <xdr:rowOff>79857</xdr:rowOff>
    </xdr:to>
    <xdr:cxnSp macro="">
      <xdr:nvCxnSpPr>
        <xdr:cNvPr id="348" name="直線コネクタ 347"/>
        <xdr:cNvCxnSpPr/>
      </xdr:nvCxnSpPr>
      <xdr:spPr>
        <a:xfrm flipV="1">
          <a:off x="10475595" y="8800340"/>
          <a:ext cx="1270" cy="139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83684</xdr:rowOff>
    </xdr:from>
    <xdr:ext cx="534377" cy="259045"/>
    <xdr:sp macro="" textlink="">
      <xdr:nvSpPr>
        <xdr:cNvPr id="349" name="農林水産業費最小値テキスト"/>
        <xdr:cNvSpPr txBox="1"/>
      </xdr:nvSpPr>
      <xdr:spPr>
        <a:xfrm>
          <a:off x="10528300" y="101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17,474</a:t>
          </a:r>
          <a:endParaRPr kumimoji="1" lang="ja-JP" altLang="en-US" sz="1000" b="1">
            <a:latin typeface="ＭＳ Ｐゴシック"/>
          </a:endParaRPr>
        </a:p>
      </xdr:txBody>
    </xdr:sp>
    <xdr:clientData/>
  </xdr:oneCellAnchor>
  <xdr:twoCellAnchor>
    <xdr:from>
      <xdr:col>15</xdr:col>
      <xdr:colOff>92075</xdr:colOff>
      <xdr:row>59</xdr:row>
      <xdr:rowOff>79857</xdr:rowOff>
    </xdr:from>
    <xdr:to>
      <xdr:col>15</xdr:col>
      <xdr:colOff>269875</xdr:colOff>
      <xdr:row>59</xdr:row>
      <xdr:rowOff>79857</xdr:rowOff>
    </xdr:to>
    <xdr:cxnSp macro="">
      <xdr:nvCxnSpPr>
        <xdr:cNvPr id="350" name="直線コネクタ 349"/>
        <xdr:cNvCxnSpPr/>
      </xdr:nvCxnSpPr>
      <xdr:spPr>
        <a:xfrm>
          <a:off x="10388600" y="1019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3067</xdr:rowOff>
    </xdr:from>
    <xdr:ext cx="690189" cy="259045"/>
    <xdr:sp macro="" textlink="">
      <xdr:nvSpPr>
        <xdr:cNvPr id="351" name="農林水産業費最大値テキスト"/>
        <xdr:cNvSpPr txBox="1"/>
      </xdr:nvSpPr>
      <xdr:spPr>
        <a:xfrm>
          <a:off x="10528300" y="85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1,299,032</a:t>
          </a:r>
          <a:endParaRPr kumimoji="1" lang="ja-JP" altLang="en-US" sz="1000" b="1">
            <a:latin typeface="ＭＳ Ｐゴシック"/>
          </a:endParaRPr>
        </a:p>
      </xdr:txBody>
    </xdr:sp>
    <xdr:clientData/>
  </xdr:oneCellAnchor>
  <xdr:twoCellAnchor>
    <xdr:from>
      <xdr:col>15</xdr:col>
      <xdr:colOff>92075</xdr:colOff>
      <xdr:row>51</xdr:row>
      <xdr:rowOff>56390</xdr:rowOff>
    </xdr:from>
    <xdr:to>
      <xdr:col>15</xdr:col>
      <xdr:colOff>269875</xdr:colOff>
      <xdr:row>51</xdr:row>
      <xdr:rowOff>56390</xdr:rowOff>
    </xdr:to>
    <xdr:cxnSp macro="">
      <xdr:nvCxnSpPr>
        <xdr:cNvPr id="352" name="直線コネクタ 351"/>
        <xdr:cNvCxnSpPr/>
      </xdr:nvCxnSpPr>
      <xdr:spPr>
        <a:xfrm>
          <a:off x="10388600" y="880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38233</xdr:rowOff>
    </xdr:from>
    <xdr:to>
      <xdr:col>15</xdr:col>
      <xdr:colOff>180975</xdr:colOff>
      <xdr:row>58</xdr:row>
      <xdr:rowOff>82235</xdr:rowOff>
    </xdr:to>
    <xdr:cxnSp macro="">
      <xdr:nvCxnSpPr>
        <xdr:cNvPr id="353" name="直線コネクタ 352"/>
        <xdr:cNvCxnSpPr/>
      </xdr:nvCxnSpPr>
      <xdr:spPr>
        <a:xfrm>
          <a:off x="9639300" y="9982333"/>
          <a:ext cx="838200" cy="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27891</xdr:rowOff>
    </xdr:from>
    <xdr:ext cx="599010" cy="259045"/>
    <xdr:sp macro="" textlink="">
      <xdr:nvSpPr>
        <xdr:cNvPr id="354" name="農林水産業費平均値テキスト"/>
        <xdr:cNvSpPr txBox="1"/>
      </xdr:nvSpPr>
      <xdr:spPr>
        <a:xfrm>
          <a:off x="10528300" y="997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49464</xdr:rowOff>
    </xdr:from>
    <xdr:to>
      <xdr:col>15</xdr:col>
      <xdr:colOff>231775</xdr:colOff>
      <xdr:row>58</xdr:row>
      <xdr:rowOff>151064</xdr:rowOff>
    </xdr:to>
    <xdr:sp macro="" textlink="">
      <xdr:nvSpPr>
        <xdr:cNvPr id="355" name="フローチャート : 判断 354"/>
        <xdr:cNvSpPr/>
      </xdr:nvSpPr>
      <xdr:spPr>
        <a:xfrm>
          <a:off x="104267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121605</xdr:rowOff>
    </xdr:from>
    <xdr:to>
      <xdr:col>14</xdr:col>
      <xdr:colOff>28575</xdr:colOff>
      <xdr:row>58</xdr:row>
      <xdr:rowOff>38233</xdr:rowOff>
    </xdr:to>
    <xdr:cxnSp macro="">
      <xdr:nvCxnSpPr>
        <xdr:cNvPr id="356" name="直線コネクタ 355"/>
        <xdr:cNvCxnSpPr/>
      </xdr:nvCxnSpPr>
      <xdr:spPr>
        <a:xfrm>
          <a:off x="8750300" y="9894255"/>
          <a:ext cx="889000" cy="8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33648</xdr:rowOff>
    </xdr:from>
    <xdr:to>
      <xdr:col>14</xdr:col>
      <xdr:colOff>79375</xdr:colOff>
      <xdr:row>58</xdr:row>
      <xdr:rowOff>135248</xdr:rowOff>
    </xdr:to>
    <xdr:sp macro="" textlink="">
      <xdr:nvSpPr>
        <xdr:cNvPr id="357" name="フローチャート : 判断 356"/>
        <xdr:cNvSpPr/>
      </xdr:nvSpPr>
      <xdr:spPr>
        <a:xfrm>
          <a:off x="9588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126375</xdr:rowOff>
    </xdr:from>
    <xdr:ext cx="599010" cy="259045"/>
    <xdr:sp macro="" textlink="">
      <xdr:nvSpPr>
        <xdr:cNvPr id="358" name="テキスト ボックス 357"/>
        <xdr:cNvSpPr txBox="1"/>
      </xdr:nvSpPr>
      <xdr:spPr>
        <a:xfrm>
          <a:off x="9339794"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121605</xdr:rowOff>
    </xdr:from>
    <xdr:to>
      <xdr:col>12</xdr:col>
      <xdr:colOff>511175</xdr:colOff>
      <xdr:row>58</xdr:row>
      <xdr:rowOff>40923</xdr:rowOff>
    </xdr:to>
    <xdr:cxnSp macro="">
      <xdr:nvCxnSpPr>
        <xdr:cNvPr id="359" name="直線コネクタ 358"/>
        <xdr:cNvCxnSpPr/>
      </xdr:nvCxnSpPr>
      <xdr:spPr>
        <a:xfrm flipV="1">
          <a:off x="7861300" y="9894255"/>
          <a:ext cx="889000" cy="9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28067</xdr:rowOff>
    </xdr:from>
    <xdr:to>
      <xdr:col>12</xdr:col>
      <xdr:colOff>561975</xdr:colOff>
      <xdr:row>58</xdr:row>
      <xdr:rowOff>129667</xdr:rowOff>
    </xdr:to>
    <xdr:sp macro="" textlink="">
      <xdr:nvSpPr>
        <xdr:cNvPr id="360" name="フローチャート : 判断 359"/>
        <xdr:cNvSpPr/>
      </xdr:nvSpPr>
      <xdr:spPr>
        <a:xfrm>
          <a:off x="8699500" y="9972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120794</xdr:rowOff>
    </xdr:from>
    <xdr:ext cx="599010" cy="259045"/>
    <xdr:sp macro="" textlink="">
      <xdr:nvSpPr>
        <xdr:cNvPr id="361" name="テキスト ボックス 360"/>
        <xdr:cNvSpPr txBox="1"/>
      </xdr:nvSpPr>
      <xdr:spPr>
        <a:xfrm>
          <a:off x="8450794" y="1006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40923</xdr:rowOff>
    </xdr:from>
    <xdr:to>
      <xdr:col>11</xdr:col>
      <xdr:colOff>307975</xdr:colOff>
      <xdr:row>58</xdr:row>
      <xdr:rowOff>132955</xdr:rowOff>
    </xdr:to>
    <xdr:cxnSp macro="">
      <xdr:nvCxnSpPr>
        <xdr:cNvPr id="362" name="直線コネクタ 361"/>
        <xdr:cNvCxnSpPr/>
      </xdr:nvCxnSpPr>
      <xdr:spPr>
        <a:xfrm flipV="1">
          <a:off x="6972300" y="9985023"/>
          <a:ext cx="889000" cy="9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62317</xdr:rowOff>
    </xdr:from>
    <xdr:to>
      <xdr:col>11</xdr:col>
      <xdr:colOff>358775</xdr:colOff>
      <xdr:row>58</xdr:row>
      <xdr:rowOff>163917</xdr:rowOff>
    </xdr:to>
    <xdr:sp macro="" textlink="">
      <xdr:nvSpPr>
        <xdr:cNvPr id="363" name="フローチャート : 判断 362"/>
        <xdr:cNvSpPr/>
      </xdr:nvSpPr>
      <xdr:spPr>
        <a:xfrm>
          <a:off x="7810500" y="1000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155044</xdr:rowOff>
    </xdr:from>
    <xdr:ext cx="599010" cy="259045"/>
    <xdr:sp macro="" textlink="">
      <xdr:nvSpPr>
        <xdr:cNvPr id="364" name="テキスト ボックス 363"/>
        <xdr:cNvSpPr txBox="1"/>
      </xdr:nvSpPr>
      <xdr:spPr>
        <a:xfrm>
          <a:off x="7561794" y="1009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74396</xdr:rowOff>
    </xdr:from>
    <xdr:to>
      <xdr:col>10</xdr:col>
      <xdr:colOff>155575</xdr:colOff>
      <xdr:row>59</xdr:row>
      <xdr:rowOff>4546</xdr:rowOff>
    </xdr:to>
    <xdr:sp macro="" textlink="">
      <xdr:nvSpPr>
        <xdr:cNvPr id="365" name="フローチャート : 判断 364"/>
        <xdr:cNvSpPr/>
      </xdr:nvSpPr>
      <xdr:spPr>
        <a:xfrm>
          <a:off x="6921500" y="100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21073</xdr:rowOff>
    </xdr:from>
    <xdr:ext cx="599010" cy="259045"/>
    <xdr:sp macro="" textlink="">
      <xdr:nvSpPr>
        <xdr:cNvPr id="366" name="テキスト ボックス 365"/>
        <xdr:cNvSpPr txBox="1"/>
      </xdr:nvSpPr>
      <xdr:spPr>
        <a:xfrm>
          <a:off x="6672794" y="97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133,324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31435</xdr:rowOff>
    </xdr:from>
    <xdr:to>
      <xdr:col>15</xdr:col>
      <xdr:colOff>231775</xdr:colOff>
      <xdr:row>58</xdr:row>
      <xdr:rowOff>133035</xdr:rowOff>
    </xdr:to>
    <xdr:sp macro="" textlink="">
      <xdr:nvSpPr>
        <xdr:cNvPr id="372" name="円/楕円 371"/>
        <xdr:cNvSpPr/>
      </xdr:nvSpPr>
      <xdr:spPr>
        <a:xfrm>
          <a:off x="10426700" y="99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54312</xdr:rowOff>
    </xdr:from>
    <xdr:ext cx="599010" cy="259045"/>
    <xdr:sp macro="" textlink="">
      <xdr:nvSpPr>
        <xdr:cNvPr id="373" name="農林水産業費該当値テキスト"/>
        <xdr:cNvSpPr txBox="1"/>
      </xdr:nvSpPr>
      <xdr:spPr>
        <a:xfrm>
          <a:off x="10528300" y="98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172,790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158883</xdr:rowOff>
    </xdr:from>
    <xdr:to>
      <xdr:col>14</xdr:col>
      <xdr:colOff>79375</xdr:colOff>
      <xdr:row>58</xdr:row>
      <xdr:rowOff>89033</xdr:rowOff>
    </xdr:to>
    <xdr:sp macro="" textlink="">
      <xdr:nvSpPr>
        <xdr:cNvPr id="374" name="円/楕円 373"/>
        <xdr:cNvSpPr/>
      </xdr:nvSpPr>
      <xdr:spPr>
        <a:xfrm>
          <a:off x="9588500" y="99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105560</xdr:rowOff>
    </xdr:from>
    <xdr:ext cx="599010" cy="259045"/>
    <xdr:sp macro="" textlink="">
      <xdr:nvSpPr>
        <xdr:cNvPr id="375" name="テキスト ボックス 374"/>
        <xdr:cNvSpPr txBox="1"/>
      </xdr:nvSpPr>
      <xdr:spPr>
        <a:xfrm>
          <a:off x="9339794" y="97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70805</xdr:rowOff>
    </xdr:from>
    <xdr:to>
      <xdr:col>12</xdr:col>
      <xdr:colOff>561975</xdr:colOff>
      <xdr:row>58</xdr:row>
      <xdr:rowOff>955</xdr:rowOff>
    </xdr:to>
    <xdr:sp macro="" textlink="">
      <xdr:nvSpPr>
        <xdr:cNvPr id="376" name="円/楕円 375"/>
        <xdr:cNvSpPr/>
      </xdr:nvSpPr>
      <xdr:spPr>
        <a:xfrm>
          <a:off x="8699500" y="98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17482</xdr:rowOff>
    </xdr:from>
    <xdr:ext cx="599010" cy="259045"/>
    <xdr:sp macro="" textlink="">
      <xdr:nvSpPr>
        <xdr:cNvPr id="377" name="テキスト ボックス 376"/>
        <xdr:cNvSpPr txBox="1"/>
      </xdr:nvSpPr>
      <xdr:spPr>
        <a:xfrm>
          <a:off x="8450794" y="961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161573</xdr:rowOff>
    </xdr:from>
    <xdr:to>
      <xdr:col>11</xdr:col>
      <xdr:colOff>358775</xdr:colOff>
      <xdr:row>58</xdr:row>
      <xdr:rowOff>91723</xdr:rowOff>
    </xdr:to>
    <xdr:sp macro="" textlink="">
      <xdr:nvSpPr>
        <xdr:cNvPr id="378" name="円/楕円 377"/>
        <xdr:cNvSpPr/>
      </xdr:nvSpPr>
      <xdr:spPr>
        <a:xfrm>
          <a:off x="7810500" y="993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108250</xdr:rowOff>
    </xdr:from>
    <xdr:ext cx="599010" cy="259045"/>
    <xdr:sp macro="" textlink="">
      <xdr:nvSpPr>
        <xdr:cNvPr id="379" name="テキスト ボックス 378"/>
        <xdr:cNvSpPr txBox="1"/>
      </xdr:nvSpPr>
      <xdr:spPr>
        <a:xfrm>
          <a:off x="7561794" y="970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82155</xdr:rowOff>
    </xdr:from>
    <xdr:to>
      <xdr:col>10</xdr:col>
      <xdr:colOff>155575</xdr:colOff>
      <xdr:row>59</xdr:row>
      <xdr:rowOff>12305</xdr:rowOff>
    </xdr:to>
    <xdr:sp macro="" textlink="">
      <xdr:nvSpPr>
        <xdr:cNvPr id="380" name="円/楕円 379"/>
        <xdr:cNvSpPr/>
      </xdr:nvSpPr>
      <xdr:spPr>
        <a:xfrm>
          <a:off x="6921500" y="100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3432</xdr:rowOff>
    </xdr:from>
    <xdr:ext cx="599010" cy="259045"/>
    <xdr:sp macro="" textlink="">
      <xdr:nvSpPr>
        <xdr:cNvPr id="381" name="テキスト ボックス 380"/>
        <xdr:cNvSpPr txBox="1"/>
      </xdr:nvSpPr>
      <xdr:spPr>
        <a:xfrm>
          <a:off x="6672794" y="1011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146573</xdr:rowOff>
    </xdr:from>
    <xdr:to>
      <xdr:col>15</xdr:col>
      <xdr:colOff>180340</xdr:colOff>
      <xdr:row>79</xdr:row>
      <xdr:rowOff>41917</xdr:rowOff>
    </xdr:to>
    <xdr:cxnSp macro="">
      <xdr:nvCxnSpPr>
        <xdr:cNvPr id="405" name="直線コネクタ 404"/>
        <xdr:cNvCxnSpPr/>
      </xdr:nvCxnSpPr>
      <xdr:spPr>
        <a:xfrm flipV="1">
          <a:off x="10475595" y="12319523"/>
          <a:ext cx="1270" cy="126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45744</xdr:rowOff>
    </xdr:from>
    <xdr:ext cx="378565" cy="259045"/>
    <xdr:sp macro="" textlink="">
      <xdr:nvSpPr>
        <xdr:cNvPr id="406" name="商工費最小値テキスト"/>
        <xdr:cNvSpPr txBox="1"/>
      </xdr:nvSpPr>
      <xdr:spPr>
        <a:xfrm>
          <a:off x="10528300" y="135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15</xdr:col>
      <xdr:colOff>92075</xdr:colOff>
      <xdr:row>79</xdr:row>
      <xdr:rowOff>41917</xdr:rowOff>
    </xdr:from>
    <xdr:to>
      <xdr:col>15</xdr:col>
      <xdr:colOff>269875</xdr:colOff>
      <xdr:row>79</xdr:row>
      <xdr:rowOff>41917</xdr:rowOff>
    </xdr:to>
    <xdr:cxnSp macro="">
      <xdr:nvCxnSpPr>
        <xdr:cNvPr id="407" name="直線コネクタ 406"/>
        <xdr:cNvCxnSpPr/>
      </xdr:nvCxnSpPr>
      <xdr:spPr>
        <a:xfrm>
          <a:off x="10388600" y="13586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93250</xdr:rowOff>
    </xdr:from>
    <xdr:ext cx="599010" cy="259045"/>
    <xdr:sp macro="" textlink="">
      <xdr:nvSpPr>
        <xdr:cNvPr id="408" name="商工費最大値テキスト"/>
        <xdr:cNvSpPr txBox="1"/>
      </xdr:nvSpPr>
      <xdr:spPr>
        <a:xfrm>
          <a:off x="10528300" y="120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333,196</a:t>
          </a:r>
          <a:endParaRPr kumimoji="1" lang="ja-JP" altLang="en-US" sz="1000" b="1">
            <a:latin typeface="ＭＳ Ｐゴシック"/>
          </a:endParaRPr>
        </a:p>
      </xdr:txBody>
    </xdr:sp>
    <xdr:clientData/>
  </xdr:oneCellAnchor>
  <xdr:twoCellAnchor>
    <xdr:from>
      <xdr:col>15</xdr:col>
      <xdr:colOff>92075</xdr:colOff>
      <xdr:row>71</xdr:row>
      <xdr:rowOff>146573</xdr:rowOff>
    </xdr:from>
    <xdr:to>
      <xdr:col>15</xdr:col>
      <xdr:colOff>269875</xdr:colOff>
      <xdr:row>71</xdr:row>
      <xdr:rowOff>146573</xdr:rowOff>
    </xdr:to>
    <xdr:cxnSp macro="">
      <xdr:nvCxnSpPr>
        <xdr:cNvPr id="409" name="直線コネクタ 408"/>
        <xdr:cNvCxnSpPr/>
      </xdr:nvCxnSpPr>
      <xdr:spPr>
        <a:xfrm>
          <a:off x="10388600" y="1231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92818</xdr:rowOff>
    </xdr:from>
    <xdr:to>
      <xdr:col>15</xdr:col>
      <xdr:colOff>180975</xdr:colOff>
      <xdr:row>78</xdr:row>
      <xdr:rowOff>96803</xdr:rowOff>
    </xdr:to>
    <xdr:cxnSp macro="">
      <xdr:nvCxnSpPr>
        <xdr:cNvPr id="410" name="直線コネクタ 409"/>
        <xdr:cNvCxnSpPr/>
      </xdr:nvCxnSpPr>
      <xdr:spPr>
        <a:xfrm>
          <a:off x="9639300" y="13465918"/>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4385</xdr:rowOff>
    </xdr:from>
    <xdr:ext cx="534377" cy="259045"/>
    <xdr:sp macro="" textlink="">
      <xdr:nvSpPr>
        <xdr:cNvPr id="411" name="商工費平均値テキスト"/>
        <xdr:cNvSpPr txBox="1"/>
      </xdr:nvSpPr>
      <xdr:spPr>
        <a:xfrm>
          <a:off x="10528300" y="13206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152958</xdr:rowOff>
    </xdr:from>
    <xdr:to>
      <xdr:col>15</xdr:col>
      <xdr:colOff>231775</xdr:colOff>
      <xdr:row>78</xdr:row>
      <xdr:rowOff>83108</xdr:rowOff>
    </xdr:to>
    <xdr:sp macro="" textlink="">
      <xdr:nvSpPr>
        <xdr:cNvPr id="412" name="フローチャート : 判断 411"/>
        <xdr:cNvSpPr/>
      </xdr:nvSpPr>
      <xdr:spPr>
        <a:xfrm>
          <a:off x="104267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92818</xdr:rowOff>
    </xdr:from>
    <xdr:to>
      <xdr:col>14</xdr:col>
      <xdr:colOff>28575</xdr:colOff>
      <xdr:row>78</xdr:row>
      <xdr:rowOff>93306</xdr:rowOff>
    </xdr:to>
    <xdr:cxnSp macro="">
      <xdr:nvCxnSpPr>
        <xdr:cNvPr id="413" name="直線コネクタ 412"/>
        <xdr:cNvCxnSpPr/>
      </xdr:nvCxnSpPr>
      <xdr:spPr>
        <a:xfrm flipV="1">
          <a:off x="8750300" y="13465918"/>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154767</xdr:rowOff>
    </xdr:from>
    <xdr:to>
      <xdr:col>14</xdr:col>
      <xdr:colOff>79375</xdr:colOff>
      <xdr:row>78</xdr:row>
      <xdr:rowOff>84917</xdr:rowOff>
    </xdr:to>
    <xdr:sp macro="" textlink="">
      <xdr:nvSpPr>
        <xdr:cNvPr id="414" name="フローチャート : 判断 413"/>
        <xdr:cNvSpPr/>
      </xdr:nvSpPr>
      <xdr:spPr>
        <a:xfrm>
          <a:off x="9588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101444</xdr:rowOff>
    </xdr:from>
    <xdr:ext cx="534377" cy="259045"/>
    <xdr:sp macro="" textlink="">
      <xdr:nvSpPr>
        <xdr:cNvPr id="415" name="テキスト ボックス 414"/>
        <xdr:cNvSpPr txBox="1"/>
      </xdr:nvSpPr>
      <xdr:spPr>
        <a:xfrm>
          <a:off x="9372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93306</xdr:rowOff>
    </xdr:from>
    <xdr:to>
      <xdr:col>12</xdr:col>
      <xdr:colOff>511175</xdr:colOff>
      <xdr:row>78</xdr:row>
      <xdr:rowOff>97017</xdr:rowOff>
    </xdr:to>
    <xdr:cxnSp macro="">
      <xdr:nvCxnSpPr>
        <xdr:cNvPr id="416" name="直線コネクタ 415"/>
        <xdr:cNvCxnSpPr/>
      </xdr:nvCxnSpPr>
      <xdr:spPr>
        <a:xfrm flipV="1">
          <a:off x="7861300" y="13466406"/>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156341</xdr:rowOff>
    </xdr:from>
    <xdr:to>
      <xdr:col>12</xdr:col>
      <xdr:colOff>561975</xdr:colOff>
      <xdr:row>78</xdr:row>
      <xdr:rowOff>86491</xdr:rowOff>
    </xdr:to>
    <xdr:sp macro="" textlink="">
      <xdr:nvSpPr>
        <xdr:cNvPr id="417" name="フローチャート : 判断 416"/>
        <xdr:cNvSpPr/>
      </xdr:nvSpPr>
      <xdr:spPr>
        <a:xfrm>
          <a:off x="8699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103018</xdr:rowOff>
    </xdr:from>
    <xdr:ext cx="534377" cy="259045"/>
    <xdr:sp macro="" textlink="">
      <xdr:nvSpPr>
        <xdr:cNvPr id="418" name="テキスト ボックス 417"/>
        <xdr:cNvSpPr txBox="1"/>
      </xdr:nvSpPr>
      <xdr:spPr>
        <a:xfrm>
          <a:off x="8483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97017</xdr:rowOff>
    </xdr:from>
    <xdr:to>
      <xdr:col>11</xdr:col>
      <xdr:colOff>307975</xdr:colOff>
      <xdr:row>78</xdr:row>
      <xdr:rowOff>112199</xdr:rowOff>
    </xdr:to>
    <xdr:cxnSp macro="">
      <xdr:nvCxnSpPr>
        <xdr:cNvPr id="419" name="直線コネクタ 418"/>
        <xdr:cNvCxnSpPr/>
      </xdr:nvCxnSpPr>
      <xdr:spPr>
        <a:xfrm flipV="1">
          <a:off x="6972300" y="13470117"/>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21120</xdr:rowOff>
    </xdr:from>
    <xdr:to>
      <xdr:col>11</xdr:col>
      <xdr:colOff>358775</xdr:colOff>
      <xdr:row>78</xdr:row>
      <xdr:rowOff>122720</xdr:rowOff>
    </xdr:to>
    <xdr:sp macro="" textlink="">
      <xdr:nvSpPr>
        <xdr:cNvPr id="420" name="フローチャート : 判断 419"/>
        <xdr:cNvSpPr/>
      </xdr:nvSpPr>
      <xdr:spPr>
        <a:xfrm>
          <a:off x="7810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139247</xdr:rowOff>
    </xdr:from>
    <xdr:ext cx="534377" cy="259045"/>
    <xdr:sp macro="" textlink="">
      <xdr:nvSpPr>
        <xdr:cNvPr id="421" name="テキスト ボックス 420"/>
        <xdr:cNvSpPr txBox="1"/>
      </xdr:nvSpPr>
      <xdr:spPr>
        <a:xfrm>
          <a:off x="7594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43154</xdr:rowOff>
    </xdr:from>
    <xdr:to>
      <xdr:col>10</xdr:col>
      <xdr:colOff>155575</xdr:colOff>
      <xdr:row>78</xdr:row>
      <xdr:rowOff>144754</xdr:rowOff>
    </xdr:to>
    <xdr:sp macro="" textlink="">
      <xdr:nvSpPr>
        <xdr:cNvPr id="422" name="フローチャート : 判断 421"/>
        <xdr:cNvSpPr/>
      </xdr:nvSpPr>
      <xdr:spPr>
        <a:xfrm>
          <a:off x="6921500" y="134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161281</xdr:rowOff>
    </xdr:from>
    <xdr:ext cx="534377" cy="259045"/>
    <xdr:sp macro="" textlink="">
      <xdr:nvSpPr>
        <xdr:cNvPr id="423" name="テキスト ボックス 422"/>
        <xdr:cNvSpPr txBox="1"/>
      </xdr:nvSpPr>
      <xdr:spPr>
        <a:xfrm>
          <a:off x="6705111" y="131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46003</xdr:rowOff>
    </xdr:from>
    <xdr:to>
      <xdr:col>15</xdr:col>
      <xdr:colOff>231775</xdr:colOff>
      <xdr:row>78</xdr:row>
      <xdr:rowOff>147603</xdr:rowOff>
    </xdr:to>
    <xdr:sp macro="" textlink="">
      <xdr:nvSpPr>
        <xdr:cNvPr id="429" name="円/楕円 428"/>
        <xdr:cNvSpPr/>
      </xdr:nvSpPr>
      <xdr:spPr>
        <a:xfrm>
          <a:off x="10426700" y="134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132380</xdr:rowOff>
    </xdr:from>
    <xdr:ext cx="534377" cy="259045"/>
    <xdr:sp macro="" textlink="">
      <xdr:nvSpPr>
        <xdr:cNvPr id="430" name="商工費該当値テキスト"/>
        <xdr:cNvSpPr txBox="1"/>
      </xdr:nvSpPr>
      <xdr:spPr>
        <a:xfrm>
          <a:off x="10528300" y="1333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42018</xdr:rowOff>
    </xdr:from>
    <xdr:to>
      <xdr:col>14</xdr:col>
      <xdr:colOff>79375</xdr:colOff>
      <xdr:row>78</xdr:row>
      <xdr:rowOff>143618</xdr:rowOff>
    </xdr:to>
    <xdr:sp macro="" textlink="">
      <xdr:nvSpPr>
        <xdr:cNvPr id="431" name="円/楕円 430"/>
        <xdr:cNvSpPr/>
      </xdr:nvSpPr>
      <xdr:spPr>
        <a:xfrm>
          <a:off x="9588500" y="134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134745</xdr:rowOff>
    </xdr:from>
    <xdr:ext cx="534377" cy="259045"/>
    <xdr:sp macro="" textlink="">
      <xdr:nvSpPr>
        <xdr:cNvPr id="432" name="テキスト ボックス 431"/>
        <xdr:cNvSpPr txBox="1"/>
      </xdr:nvSpPr>
      <xdr:spPr>
        <a:xfrm>
          <a:off x="9372111" y="135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42506</xdr:rowOff>
    </xdr:from>
    <xdr:to>
      <xdr:col>12</xdr:col>
      <xdr:colOff>561975</xdr:colOff>
      <xdr:row>78</xdr:row>
      <xdr:rowOff>144106</xdr:rowOff>
    </xdr:to>
    <xdr:sp macro="" textlink="">
      <xdr:nvSpPr>
        <xdr:cNvPr id="433" name="円/楕円 432"/>
        <xdr:cNvSpPr/>
      </xdr:nvSpPr>
      <xdr:spPr>
        <a:xfrm>
          <a:off x="8699500" y="134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135233</xdr:rowOff>
    </xdr:from>
    <xdr:ext cx="534377" cy="259045"/>
    <xdr:sp macro="" textlink="">
      <xdr:nvSpPr>
        <xdr:cNvPr id="434" name="テキスト ボックス 433"/>
        <xdr:cNvSpPr txBox="1"/>
      </xdr:nvSpPr>
      <xdr:spPr>
        <a:xfrm>
          <a:off x="8483111" y="1350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46217</xdr:rowOff>
    </xdr:from>
    <xdr:to>
      <xdr:col>11</xdr:col>
      <xdr:colOff>358775</xdr:colOff>
      <xdr:row>78</xdr:row>
      <xdr:rowOff>147817</xdr:rowOff>
    </xdr:to>
    <xdr:sp macro="" textlink="">
      <xdr:nvSpPr>
        <xdr:cNvPr id="435" name="円/楕円 434"/>
        <xdr:cNvSpPr/>
      </xdr:nvSpPr>
      <xdr:spPr>
        <a:xfrm>
          <a:off x="7810500" y="1341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138944</xdr:rowOff>
    </xdr:from>
    <xdr:ext cx="534377" cy="259045"/>
    <xdr:sp macro="" textlink="">
      <xdr:nvSpPr>
        <xdr:cNvPr id="436" name="テキスト ボックス 435"/>
        <xdr:cNvSpPr txBox="1"/>
      </xdr:nvSpPr>
      <xdr:spPr>
        <a:xfrm>
          <a:off x="7594111" y="1351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61399</xdr:rowOff>
    </xdr:from>
    <xdr:to>
      <xdr:col>10</xdr:col>
      <xdr:colOff>155575</xdr:colOff>
      <xdr:row>78</xdr:row>
      <xdr:rowOff>162999</xdr:rowOff>
    </xdr:to>
    <xdr:sp macro="" textlink="">
      <xdr:nvSpPr>
        <xdr:cNvPr id="437" name="円/楕円 436"/>
        <xdr:cNvSpPr/>
      </xdr:nvSpPr>
      <xdr:spPr>
        <a:xfrm>
          <a:off x="6921500" y="134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154126</xdr:rowOff>
    </xdr:from>
    <xdr:ext cx="534377" cy="259045"/>
    <xdr:sp macro="" textlink="">
      <xdr:nvSpPr>
        <xdr:cNvPr id="438" name="テキスト ボックス 437"/>
        <xdr:cNvSpPr txBox="1"/>
      </xdr:nvSpPr>
      <xdr:spPr>
        <a:xfrm>
          <a:off x="6705111" y="135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30/147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157238</xdr:rowOff>
    </xdr:from>
    <xdr:to>
      <xdr:col>15</xdr:col>
      <xdr:colOff>180340</xdr:colOff>
      <xdr:row>99</xdr:row>
      <xdr:rowOff>21397</xdr:rowOff>
    </xdr:to>
    <xdr:cxnSp macro="">
      <xdr:nvCxnSpPr>
        <xdr:cNvPr id="462" name="直線コネクタ 461"/>
        <xdr:cNvCxnSpPr/>
      </xdr:nvCxnSpPr>
      <xdr:spPr>
        <a:xfrm flipV="1">
          <a:off x="10475595" y="15759188"/>
          <a:ext cx="1270" cy="123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25224</xdr:rowOff>
    </xdr:from>
    <xdr:ext cx="534377" cy="259045"/>
    <xdr:sp macro="" textlink="">
      <xdr:nvSpPr>
        <xdr:cNvPr id="463" name="土木費最小値テキスト"/>
        <xdr:cNvSpPr txBox="1"/>
      </xdr:nvSpPr>
      <xdr:spPr>
        <a:xfrm>
          <a:off x="10528300" y="169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30,254</a:t>
          </a:r>
          <a:endParaRPr kumimoji="1" lang="ja-JP" altLang="en-US" sz="1000" b="1">
            <a:latin typeface="ＭＳ Ｐゴシック"/>
          </a:endParaRPr>
        </a:p>
      </xdr:txBody>
    </xdr:sp>
    <xdr:clientData/>
  </xdr:oneCellAnchor>
  <xdr:twoCellAnchor>
    <xdr:from>
      <xdr:col>15</xdr:col>
      <xdr:colOff>92075</xdr:colOff>
      <xdr:row>99</xdr:row>
      <xdr:rowOff>21397</xdr:rowOff>
    </xdr:from>
    <xdr:to>
      <xdr:col>15</xdr:col>
      <xdr:colOff>269875</xdr:colOff>
      <xdr:row>99</xdr:row>
      <xdr:rowOff>21397</xdr:rowOff>
    </xdr:to>
    <xdr:cxnSp macro="">
      <xdr:nvCxnSpPr>
        <xdr:cNvPr id="464" name="直線コネクタ 463"/>
        <xdr:cNvCxnSpPr/>
      </xdr:nvCxnSpPr>
      <xdr:spPr>
        <a:xfrm>
          <a:off x="10388600" y="1699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103915</xdr:rowOff>
    </xdr:from>
    <xdr:ext cx="690189" cy="259045"/>
    <xdr:sp macro="" textlink="">
      <xdr:nvSpPr>
        <xdr:cNvPr id="465" name="土木費最大値テキスト"/>
        <xdr:cNvSpPr txBox="1"/>
      </xdr:nvSpPr>
      <xdr:spPr>
        <a:xfrm>
          <a:off x="10528300" y="155344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1,651,984</a:t>
          </a:r>
          <a:endParaRPr kumimoji="1" lang="ja-JP" altLang="en-US" sz="1000" b="1">
            <a:latin typeface="ＭＳ Ｐゴシック"/>
          </a:endParaRPr>
        </a:p>
      </xdr:txBody>
    </xdr:sp>
    <xdr:clientData/>
  </xdr:oneCellAnchor>
  <xdr:twoCellAnchor>
    <xdr:from>
      <xdr:col>15</xdr:col>
      <xdr:colOff>92075</xdr:colOff>
      <xdr:row>91</xdr:row>
      <xdr:rowOff>157238</xdr:rowOff>
    </xdr:from>
    <xdr:to>
      <xdr:col>15</xdr:col>
      <xdr:colOff>269875</xdr:colOff>
      <xdr:row>91</xdr:row>
      <xdr:rowOff>157238</xdr:rowOff>
    </xdr:to>
    <xdr:cxnSp macro="">
      <xdr:nvCxnSpPr>
        <xdr:cNvPr id="466" name="直線コネクタ 465"/>
        <xdr:cNvCxnSpPr/>
      </xdr:nvCxnSpPr>
      <xdr:spPr>
        <a:xfrm>
          <a:off x="10388600" y="157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44366</xdr:rowOff>
    </xdr:from>
    <xdr:to>
      <xdr:col>15</xdr:col>
      <xdr:colOff>180975</xdr:colOff>
      <xdr:row>98</xdr:row>
      <xdr:rowOff>60213</xdr:rowOff>
    </xdr:to>
    <xdr:cxnSp macro="">
      <xdr:nvCxnSpPr>
        <xdr:cNvPr id="467" name="直線コネクタ 466"/>
        <xdr:cNvCxnSpPr/>
      </xdr:nvCxnSpPr>
      <xdr:spPr>
        <a:xfrm>
          <a:off x="9639300" y="16846466"/>
          <a:ext cx="838200" cy="1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40970</xdr:rowOff>
    </xdr:from>
    <xdr:ext cx="599010" cy="259045"/>
    <xdr:sp macro="" textlink="">
      <xdr:nvSpPr>
        <xdr:cNvPr id="468" name="土木費平均値テキスト"/>
        <xdr:cNvSpPr txBox="1"/>
      </xdr:nvSpPr>
      <xdr:spPr>
        <a:xfrm>
          <a:off x="10528300" y="168430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62543</xdr:rowOff>
    </xdr:from>
    <xdr:to>
      <xdr:col>15</xdr:col>
      <xdr:colOff>231775</xdr:colOff>
      <xdr:row>98</xdr:row>
      <xdr:rowOff>164143</xdr:rowOff>
    </xdr:to>
    <xdr:sp macro="" textlink="">
      <xdr:nvSpPr>
        <xdr:cNvPr id="469" name="フローチャート : 判断 468"/>
        <xdr:cNvSpPr/>
      </xdr:nvSpPr>
      <xdr:spPr>
        <a:xfrm>
          <a:off x="104267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38433</xdr:rowOff>
    </xdr:from>
    <xdr:to>
      <xdr:col>14</xdr:col>
      <xdr:colOff>28575</xdr:colOff>
      <xdr:row>98</xdr:row>
      <xdr:rowOff>44366</xdr:rowOff>
    </xdr:to>
    <xdr:cxnSp macro="">
      <xdr:nvCxnSpPr>
        <xdr:cNvPr id="470" name="直線コネクタ 469"/>
        <xdr:cNvCxnSpPr/>
      </xdr:nvCxnSpPr>
      <xdr:spPr>
        <a:xfrm>
          <a:off x="8750300" y="16840533"/>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42239</xdr:rowOff>
    </xdr:from>
    <xdr:to>
      <xdr:col>14</xdr:col>
      <xdr:colOff>79375</xdr:colOff>
      <xdr:row>98</xdr:row>
      <xdr:rowOff>143839</xdr:rowOff>
    </xdr:to>
    <xdr:sp macro="" textlink="">
      <xdr:nvSpPr>
        <xdr:cNvPr id="471" name="フローチャート : 判断 470"/>
        <xdr:cNvSpPr/>
      </xdr:nvSpPr>
      <xdr:spPr>
        <a:xfrm>
          <a:off x="9588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134966</xdr:rowOff>
    </xdr:from>
    <xdr:ext cx="599010" cy="259045"/>
    <xdr:sp macro="" textlink="">
      <xdr:nvSpPr>
        <xdr:cNvPr id="472" name="テキスト ボックス 471"/>
        <xdr:cNvSpPr txBox="1"/>
      </xdr:nvSpPr>
      <xdr:spPr>
        <a:xfrm>
          <a:off x="9339794" y="1693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37801</xdr:rowOff>
    </xdr:from>
    <xdr:to>
      <xdr:col>12</xdr:col>
      <xdr:colOff>511175</xdr:colOff>
      <xdr:row>98</xdr:row>
      <xdr:rowOff>38433</xdr:rowOff>
    </xdr:to>
    <xdr:cxnSp macro="">
      <xdr:nvCxnSpPr>
        <xdr:cNvPr id="473" name="直線コネクタ 472"/>
        <xdr:cNvCxnSpPr/>
      </xdr:nvCxnSpPr>
      <xdr:spPr>
        <a:xfrm>
          <a:off x="7861300" y="16839901"/>
          <a:ext cx="8890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58666</xdr:rowOff>
    </xdr:from>
    <xdr:to>
      <xdr:col>12</xdr:col>
      <xdr:colOff>561975</xdr:colOff>
      <xdr:row>98</xdr:row>
      <xdr:rowOff>160266</xdr:rowOff>
    </xdr:to>
    <xdr:sp macro="" textlink="">
      <xdr:nvSpPr>
        <xdr:cNvPr id="474" name="フローチャート : 判断 473"/>
        <xdr:cNvSpPr/>
      </xdr:nvSpPr>
      <xdr:spPr>
        <a:xfrm>
          <a:off x="8699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151393</xdr:rowOff>
    </xdr:from>
    <xdr:ext cx="599010" cy="259045"/>
    <xdr:sp macro="" textlink="">
      <xdr:nvSpPr>
        <xdr:cNvPr id="475" name="テキスト ボックス 474"/>
        <xdr:cNvSpPr txBox="1"/>
      </xdr:nvSpPr>
      <xdr:spPr>
        <a:xfrm>
          <a:off x="8450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37801</xdr:rowOff>
    </xdr:from>
    <xdr:to>
      <xdr:col>11</xdr:col>
      <xdr:colOff>307975</xdr:colOff>
      <xdr:row>98</xdr:row>
      <xdr:rowOff>65455</xdr:rowOff>
    </xdr:to>
    <xdr:cxnSp macro="">
      <xdr:nvCxnSpPr>
        <xdr:cNvPr id="476" name="直線コネクタ 475"/>
        <xdr:cNvCxnSpPr/>
      </xdr:nvCxnSpPr>
      <xdr:spPr>
        <a:xfrm flipV="1">
          <a:off x="6972300" y="16839901"/>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77561</xdr:rowOff>
    </xdr:from>
    <xdr:to>
      <xdr:col>11</xdr:col>
      <xdr:colOff>358775</xdr:colOff>
      <xdr:row>99</xdr:row>
      <xdr:rowOff>7711</xdr:rowOff>
    </xdr:to>
    <xdr:sp macro="" textlink="">
      <xdr:nvSpPr>
        <xdr:cNvPr id="477" name="フローチャート : 判断 476"/>
        <xdr:cNvSpPr/>
      </xdr:nvSpPr>
      <xdr:spPr>
        <a:xfrm>
          <a:off x="7810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170288</xdr:rowOff>
    </xdr:from>
    <xdr:ext cx="599010" cy="259045"/>
    <xdr:sp macro="" textlink="">
      <xdr:nvSpPr>
        <xdr:cNvPr id="478" name="テキスト ボックス 477"/>
        <xdr:cNvSpPr txBox="1"/>
      </xdr:nvSpPr>
      <xdr:spPr>
        <a:xfrm>
          <a:off x="7561794" y="1697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84341</xdr:rowOff>
    </xdr:from>
    <xdr:to>
      <xdr:col>10</xdr:col>
      <xdr:colOff>155575</xdr:colOff>
      <xdr:row>99</xdr:row>
      <xdr:rowOff>14491</xdr:rowOff>
    </xdr:to>
    <xdr:sp macro="" textlink="">
      <xdr:nvSpPr>
        <xdr:cNvPr id="479" name="フローチャート : 判断 478"/>
        <xdr:cNvSpPr/>
      </xdr:nvSpPr>
      <xdr:spPr>
        <a:xfrm>
          <a:off x="6921500" y="1688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5618</xdr:rowOff>
    </xdr:from>
    <xdr:ext cx="599010" cy="259045"/>
    <xdr:sp macro="" textlink="">
      <xdr:nvSpPr>
        <xdr:cNvPr id="480" name="テキスト ボックス 479"/>
        <xdr:cNvSpPr txBox="1"/>
      </xdr:nvSpPr>
      <xdr:spPr>
        <a:xfrm>
          <a:off x="6672794" y="1697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9413</xdr:rowOff>
    </xdr:from>
    <xdr:to>
      <xdr:col>15</xdr:col>
      <xdr:colOff>231775</xdr:colOff>
      <xdr:row>98</xdr:row>
      <xdr:rowOff>111013</xdr:rowOff>
    </xdr:to>
    <xdr:sp macro="" textlink="">
      <xdr:nvSpPr>
        <xdr:cNvPr id="486" name="円/楕円 485"/>
        <xdr:cNvSpPr/>
      </xdr:nvSpPr>
      <xdr:spPr>
        <a:xfrm>
          <a:off x="10426700" y="168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32290</xdr:rowOff>
    </xdr:from>
    <xdr:ext cx="599010" cy="259045"/>
    <xdr:sp macro="" textlink="">
      <xdr:nvSpPr>
        <xdr:cNvPr id="487" name="土木費該当値テキスト"/>
        <xdr:cNvSpPr txBox="1"/>
      </xdr:nvSpPr>
      <xdr:spPr>
        <a:xfrm>
          <a:off x="10528300" y="166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204,313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165016</xdr:rowOff>
    </xdr:from>
    <xdr:to>
      <xdr:col>14</xdr:col>
      <xdr:colOff>79375</xdr:colOff>
      <xdr:row>98</xdr:row>
      <xdr:rowOff>95166</xdr:rowOff>
    </xdr:to>
    <xdr:sp macro="" textlink="">
      <xdr:nvSpPr>
        <xdr:cNvPr id="488" name="円/楕円 487"/>
        <xdr:cNvSpPr/>
      </xdr:nvSpPr>
      <xdr:spPr>
        <a:xfrm>
          <a:off x="9588500" y="167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111693</xdr:rowOff>
    </xdr:from>
    <xdr:ext cx="599010" cy="259045"/>
    <xdr:sp macro="" textlink="">
      <xdr:nvSpPr>
        <xdr:cNvPr id="489" name="テキスト ボックス 488"/>
        <xdr:cNvSpPr txBox="1"/>
      </xdr:nvSpPr>
      <xdr:spPr>
        <a:xfrm>
          <a:off x="9339794" y="1657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159083</xdr:rowOff>
    </xdr:from>
    <xdr:to>
      <xdr:col>12</xdr:col>
      <xdr:colOff>561975</xdr:colOff>
      <xdr:row>98</xdr:row>
      <xdr:rowOff>89233</xdr:rowOff>
    </xdr:to>
    <xdr:sp macro="" textlink="">
      <xdr:nvSpPr>
        <xdr:cNvPr id="490" name="円/楕円 489"/>
        <xdr:cNvSpPr/>
      </xdr:nvSpPr>
      <xdr:spPr>
        <a:xfrm>
          <a:off x="8699500" y="167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105760</xdr:rowOff>
    </xdr:from>
    <xdr:ext cx="599010" cy="259045"/>
    <xdr:sp macro="" textlink="">
      <xdr:nvSpPr>
        <xdr:cNvPr id="491" name="テキスト ボックス 490"/>
        <xdr:cNvSpPr txBox="1"/>
      </xdr:nvSpPr>
      <xdr:spPr>
        <a:xfrm>
          <a:off x="8450794" y="1656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158451</xdr:rowOff>
    </xdr:from>
    <xdr:to>
      <xdr:col>11</xdr:col>
      <xdr:colOff>358775</xdr:colOff>
      <xdr:row>98</xdr:row>
      <xdr:rowOff>88601</xdr:rowOff>
    </xdr:to>
    <xdr:sp macro="" textlink="">
      <xdr:nvSpPr>
        <xdr:cNvPr id="492" name="円/楕円 491"/>
        <xdr:cNvSpPr/>
      </xdr:nvSpPr>
      <xdr:spPr>
        <a:xfrm>
          <a:off x="7810500" y="1678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105128</xdr:rowOff>
    </xdr:from>
    <xdr:ext cx="599010" cy="259045"/>
    <xdr:sp macro="" textlink="">
      <xdr:nvSpPr>
        <xdr:cNvPr id="493" name="テキスト ボックス 492"/>
        <xdr:cNvSpPr txBox="1"/>
      </xdr:nvSpPr>
      <xdr:spPr>
        <a:xfrm>
          <a:off x="7561794" y="1656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233,727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14655</xdr:rowOff>
    </xdr:from>
    <xdr:to>
      <xdr:col>10</xdr:col>
      <xdr:colOff>155575</xdr:colOff>
      <xdr:row>98</xdr:row>
      <xdr:rowOff>116255</xdr:rowOff>
    </xdr:to>
    <xdr:sp macro="" textlink="">
      <xdr:nvSpPr>
        <xdr:cNvPr id="494" name="円/楕円 493"/>
        <xdr:cNvSpPr/>
      </xdr:nvSpPr>
      <xdr:spPr>
        <a:xfrm>
          <a:off x="6921500" y="1681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132782</xdr:rowOff>
    </xdr:from>
    <xdr:ext cx="599010" cy="259045"/>
    <xdr:sp macro="" textlink="">
      <xdr:nvSpPr>
        <xdr:cNvPr id="495" name="テキスト ボックス 494"/>
        <xdr:cNvSpPr txBox="1"/>
      </xdr:nvSpPr>
      <xdr:spPr>
        <a:xfrm>
          <a:off x="6672794" y="1659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66/147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509" name="テキスト ボックス 50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511" name="テキスト ボックス 51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13" name="テキスト ボックス 51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21825</xdr:rowOff>
    </xdr:from>
    <xdr:to>
      <xdr:col>23</xdr:col>
      <xdr:colOff>516889</xdr:colOff>
      <xdr:row>38</xdr:row>
      <xdr:rowOff>138809</xdr:rowOff>
    </xdr:to>
    <xdr:cxnSp macro="">
      <xdr:nvCxnSpPr>
        <xdr:cNvPr id="517" name="直線コネクタ 516"/>
        <xdr:cNvCxnSpPr/>
      </xdr:nvCxnSpPr>
      <xdr:spPr>
        <a:xfrm flipV="1">
          <a:off x="16317595" y="5336775"/>
          <a:ext cx="1269" cy="1317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142636</xdr:rowOff>
    </xdr:from>
    <xdr:ext cx="378565" cy="259045"/>
    <xdr:sp macro="" textlink="">
      <xdr:nvSpPr>
        <xdr:cNvPr id="518" name="消防費最小値テキスト"/>
        <xdr:cNvSpPr txBox="1"/>
      </xdr:nvSpPr>
      <xdr:spPr>
        <a:xfrm>
          <a:off x="16370300" y="665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23</xdr:col>
      <xdr:colOff>428625</xdr:colOff>
      <xdr:row>38</xdr:row>
      <xdr:rowOff>138809</xdr:rowOff>
    </xdr:from>
    <xdr:to>
      <xdr:col>23</xdr:col>
      <xdr:colOff>606425</xdr:colOff>
      <xdr:row>38</xdr:row>
      <xdr:rowOff>138809</xdr:rowOff>
    </xdr:to>
    <xdr:cxnSp macro="">
      <xdr:nvCxnSpPr>
        <xdr:cNvPr id="519" name="直線コネクタ 518"/>
        <xdr:cNvCxnSpPr/>
      </xdr:nvCxnSpPr>
      <xdr:spPr>
        <a:xfrm>
          <a:off x="16230600" y="665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139952</xdr:rowOff>
    </xdr:from>
    <xdr:ext cx="599010" cy="259045"/>
    <xdr:sp macro="" textlink="">
      <xdr:nvSpPr>
        <xdr:cNvPr id="520" name="消防費最大値テキスト"/>
        <xdr:cNvSpPr txBox="1"/>
      </xdr:nvSpPr>
      <xdr:spPr>
        <a:xfrm>
          <a:off x="16370300" y="511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576,564</a:t>
          </a:r>
          <a:endParaRPr kumimoji="1" lang="ja-JP" altLang="en-US" sz="1000" b="1">
            <a:latin typeface="ＭＳ Ｐゴシック"/>
          </a:endParaRPr>
        </a:p>
      </xdr:txBody>
    </xdr:sp>
    <xdr:clientData/>
  </xdr:oneCellAnchor>
  <xdr:twoCellAnchor>
    <xdr:from>
      <xdr:col>23</xdr:col>
      <xdr:colOff>428625</xdr:colOff>
      <xdr:row>31</xdr:row>
      <xdr:rowOff>21825</xdr:rowOff>
    </xdr:from>
    <xdr:to>
      <xdr:col>23</xdr:col>
      <xdr:colOff>606425</xdr:colOff>
      <xdr:row>31</xdr:row>
      <xdr:rowOff>21825</xdr:rowOff>
    </xdr:to>
    <xdr:cxnSp macro="">
      <xdr:nvCxnSpPr>
        <xdr:cNvPr id="521" name="直線コネクタ 520"/>
        <xdr:cNvCxnSpPr/>
      </xdr:nvCxnSpPr>
      <xdr:spPr>
        <a:xfrm>
          <a:off x="16230600" y="533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13732</xdr:rowOff>
    </xdr:from>
    <xdr:to>
      <xdr:col>23</xdr:col>
      <xdr:colOff>517525</xdr:colOff>
      <xdr:row>38</xdr:row>
      <xdr:rowOff>15440</xdr:rowOff>
    </xdr:to>
    <xdr:cxnSp macro="">
      <xdr:nvCxnSpPr>
        <xdr:cNvPr id="522" name="直線コネクタ 521"/>
        <xdr:cNvCxnSpPr/>
      </xdr:nvCxnSpPr>
      <xdr:spPr>
        <a:xfrm>
          <a:off x="15481300" y="6528832"/>
          <a:ext cx="8382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121544</xdr:rowOff>
    </xdr:from>
    <xdr:ext cx="534377" cy="259045"/>
    <xdr:sp macro="" textlink="">
      <xdr:nvSpPr>
        <xdr:cNvPr id="523" name="消防費平均値テキスト"/>
        <xdr:cNvSpPr txBox="1"/>
      </xdr:nvSpPr>
      <xdr:spPr>
        <a:xfrm>
          <a:off x="16370300" y="6465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143117</xdr:rowOff>
    </xdr:from>
    <xdr:to>
      <xdr:col>23</xdr:col>
      <xdr:colOff>568325</xdr:colOff>
      <xdr:row>38</xdr:row>
      <xdr:rowOff>73267</xdr:rowOff>
    </xdr:to>
    <xdr:sp macro="" textlink="">
      <xdr:nvSpPr>
        <xdr:cNvPr id="524" name="フローチャート : 判断 523"/>
        <xdr:cNvSpPr/>
      </xdr:nvSpPr>
      <xdr:spPr>
        <a:xfrm>
          <a:off x="162687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13732</xdr:rowOff>
    </xdr:from>
    <xdr:to>
      <xdr:col>22</xdr:col>
      <xdr:colOff>365125</xdr:colOff>
      <xdr:row>38</xdr:row>
      <xdr:rowOff>15646</xdr:rowOff>
    </xdr:to>
    <xdr:cxnSp macro="">
      <xdr:nvCxnSpPr>
        <xdr:cNvPr id="525" name="直線コネクタ 524"/>
        <xdr:cNvCxnSpPr/>
      </xdr:nvCxnSpPr>
      <xdr:spPr>
        <a:xfrm flipV="1">
          <a:off x="14592300" y="6528832"/>
          <a:ext cx="889000" cy="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124959</xdr:rowOff>
    </xdr:from>
    <xdr:to>
      <xdr:col>22</xdr:col>
      <xdr:colOff>415925</xdr:colOff>
      <xdr:row>38</xdr:row>
      <xdr:rowOff>55110</xdr:rowOff>
    </xdr:to>
    <xdr:sp macro="" textlink="">
      <xdr:nvSpPr>
        <xdr:cNvPr id="526" name="フローチャート : 判断 525"/>
        <xdr:cNvSpPr/>
      </xdr:nvSpPr>
      <xdr:spPr>
        <a:xfrm>
          <a:off x="15430500" y="64686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71636</xdr:rowOff>
    </xdr:from>
    <xdr:ext cx="534377" cy="259045"/>
    <xdr:sp macro="" textlink="">
      <xdr:nvSpPr>
        <xdr:cNvPr id="527" name="テキスト ボックス 526"/>
        <xdr:cNvSpPr txBox="1"/>
      </xdr:nvSpPr>
      <xdr:spPr>
        <a:xfrm>
          <a:off x="15214111" y="624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15646</xdr:rowOff>
    </xdr:from>
    <xdr:to>
      <xdr:col>21</xdr:col>
      <xdr:colOff>161925</xdr:colOff>
      <xdr:row>38</xdr:row>
      <xdr:rowOff>61930</xdr:rowOff>
    </xdr:to>
    <xdr:cxnSp macro="">
      <xdr:nvCxnSpPr>
        <xdr:cNvPr id="528" name="直線コネクタ 527"/>
        <xdr:cNvCxnSpPr/>
      </xdr:nvCxnSpPr>
      <xdr:spPr>
        <a:xfrm flipV="1">
          <a:off x="13703300" y="6530746"/>
          <a:ext cx="8890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150578</xdr:rowOff>
    </xdr:from>
    <xdr:to>
      <xdr:col>21</xdr:col>
      <xdr:colOff>212725</xdr:colOff>
      <xdr:row>38</xdr:row>
      <xdr:rowOff>80728</xdr:rowOff>
    </xdr:to>
    <xdr:sp macro="" textlink="">
      <xdr:nvSpPr>
        <xdr:cNvPr id="529" name="フローチャート : 判断 528"/>
        <xdr:cNvSpPr/>
      </xdr:nvSpPr>
      <xdr:spPr>
        <a:xfrm>
          <a:off x="14541500" y="6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71855</xdr:rowOff>
    </xdr:from>
    <xdr:ext cx="534377" cy="259045"/>
    <xdr:sp macro="" textlink="">
      <xdr:nvSpPr>
        <xdr:cNvPr id="530" name="テキスト ボックス 529"/>
        <xdr:cNvSpPr txBox="1"/>
      </xdr:nvSpPr>
      <xdr:spPr>
        <a:xfrm>
          <a:off x="14325111" y="65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61930</xdr:rowOff>
    </xdr:from>
    <xdr:to>
      <xdr:col>19</xdr:col>
      <xdr:colOff>644525</xdr:colOff>
      <xdr:row>38</xdr:row>
      <xdr:rowOff>66040</xdr:rowOff>
    </xdr:to>
    <xdr:cxnSp macro="">
      <xdr:nvCxnSpPr>
        <xdr:cNvPr id="531" name="直線コネクタ 530"/>
        <xdr:cNvCxnSpPr/>
      </xdr:nvCxnSpPr>
      <xdr:spPr>
        <a:xfrm flipV="1">
          <a:off x="12814300" y="6577030"/>
          <a:ext cx="889000" cy="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157482</xdr:rowOff>
    </xdr:from>
    <xdr:to>
      <xdr:col>20</xdr:col>
      <xdr:colOff>9525</xdr:colOff>
      <xdr:row>38</xdr:row>
      <xdr:rowOff>87632</xdr:rowOff>
    </xdr:to>
    <xdr:sp macro="" textlink="">
      <xdr:nvSpPr>
        <xdr:cNvPr id="532" name="フローチャート : 判断 531"/>
        <xdr:cNvSpPr/>
      </xdr:nvSpPr>
      <xdr:spPr>
        <a:xfrm>
          <a:off x="13652500" y="650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104159</xdr:rowOff>
    </xdr:from>
    <xdr:ext cx="534377" cy="259045"/>
    <xdr:sp macro="" textlink="">
      <xdr:nvSpPr>
        <xdr:cNvPr id="533" name="テキスト ボックス 532"/>
        <xdr:cNvSpPr txBox="1"/>
      </xdr:nvSpPr>
      <xdr:spPr>
        <a:xfrm>
          <a:off x="13436111" y="627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161092</xdr:rowOff>
    </xdr:from>
    <xdr:to>
      <xdr:col>18</xdr:col>
      <xdr:colOff>492125</xdr:colOff>
      <xdr:row>38</xdr:row>
      <xdr:rowOff>91242</xdr:rowOff>
    </xdr:to>
    <xdr:sp macro="" textlink="">
      <xdr:nvSpPr>
        <xdr:cNvPr id="534" name="フローチャート : 判断 533"/>
        <xdr:cNvSpPr/>
      </xdr:nvSpPr>
      <xdr:spPr>
        <a:xfrm>
          <a:off x="12763500" y="65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107769</xdr:rowOff>
    </xdr:from>
    <xdr:ext cx="534377" cy="259045"/>
    <xdr:sp macro="" textlink="">
      <xdr:nvSpPr>
        <xdr:cNvPr id="535" name="テキスト ボックス 534"/>
        <xdr:cNvSpPr txBox="1"/>
      </xdr:nvSpPr>
      <xdr:spPr>
        <a:xfrm>
          <a:off x="12547111" y="627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136090</xdr:rowOff>
    </xdr:from>
    <xdr:to>
      <xdr:col>23</xdr:col>
      <xdr:colOff>568325</xdr:colOff>
      <xdr:row>38</xdr:row>
      <xdr:rowOff>66239</xdr:rowOff>
    </xdr:to>
    <xdr:sp macro="" textlink="">
      <xdr:nvSpPr>
        <xdr:cNvPr id="541" name="円/楕円 540"/>
        <xdr:cNvSpPr/>
      </xdr:nvSpPr>
      <xdr:spPr>
        <a:xfrm>
          <a:off x="16268700" y="64797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95467</xdr:rowOff>
    </xdr:from>
    <xdr:ext cx="534377" cy="259045"/>
    <xdr:sp macro="" textlink="">
      <xdr:nvSpPr>
        <xdr:cNvPr id="542" name="消防費該当値テキスト"/>
        <xdr:cNvSpPr txBox="1"/>
      </xdr:nvSpPr>
      <xdr:spPr>
        <a:xfrm>
          <a:off x="16370300" y="62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54,357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134382</xdr:rowOff>
    </xdr:from>
    <xdr:to>
      <xdr:col>22</xdr:col>
      <xdr:colOff>415925</xdr:colOff>
      <xdr:row>38</xdr:row>
      <xdr:rowOff>64532</xdr:rowOff>
    </xdr:to>
    <xdr:sp macro="" textlink="">
      <xdr:nvSpPr>
        <xdr:cNvPr id="543" name="円/楕円 542"/>
        <xdr:cNvSpPr/>
      </xdr:nvSpPr>
      <xdr:spPr>
        <a:xfrm>
          <a:off x="15430500" y="64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55659</xdr:rowOff>
    </xdr:from>
    <xdr:ext cx="534377" cy="259045"/>
    <xdr:sp macro="" textlink="">
      <xdr:nvSpPr>
        <xdr:cNvPr id="544" name="テキスト ボックス 543"/>
        <xdr:cNvSpPr txBox="1"/>
      </xdr:nvSpPr>
      <xdr:spPr>
        <a:xfrm>
          <a:off x="15214111" y="65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136296</xdr:rowOff>
    </xdr:from>
    <xdr:to>
      <xdr:col>21</xdr:col>
      <xdr:colOff>212725</xdr:colOff>
      <xdr:row>38</xdr:row>
      <xdr:rowOff>66446</xdr:rowOff>
    </xdr:to>
    <xdr:sp macro="" textlink="">
      <xdr:nvSpPr>
        <xdr:cNvPr id="545" name="円/楕円 544"/>
        <xdr:cNvSpPr/>
      </xdr:nvSpPr>
      <xdr:spPr>
        <a:xfrm>
          <a:off x="14541500" y="64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82973</xdr:rowOff>
    </xdr:from>
    <xdr:ext cx="534377" cy="259045"/>
    <xdr:sp macro="" textlink="">
      <xdr:nvSpPr>
        <xdr:cNvPr id="546" name="テキスト ボックス 545"/>
        <xdr:cNvSpPr txBox="1"/>
      </xdr:nvSpPr>
      <xdr:spPr>
        <a:xfrm>
          <a:off x="14325111" y="62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11130</xdr:rowOff>
    </xdr:from>
    <xdr:to>
      <xdr:col>20</xdr:col>
      <xdr:colOff>9525</xdr:colOff>
      <xdr:row>38</xdr:row>
      <xdr:rowOff>112730</xdr:rowOff>
    </xdr:to>
    <xdr:sp macro="" textlink="">
      <xdr:nvSpPr>
        <xdr:cNvPr id="547" name="円/楕円 546"/>
        <xdr:cNvSpPr/>
      </xdr:nvSpPr>
      <xdr:spPr>
        <a:xfrm>
          <a:off x="13652500" y="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103857</xdr:rowOff>
    </xdr:from>
    <xdr:ext cx="534377" cy="259045"/>
    <xdr:sp macro="" textlink="">
      <xdr:nvSpPr>
        <xdr:cNvPr id="548" name="テキスト ボックス 547"/>
        <xdr:cNvSpPr txBox="1"/>
      </xdr:nvSpPr>
      <xdr:spPr>
        <a:xfrm>
          <a:off x="13436111" y="661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15240</xdr:rowOff>
    </xdr:from>
    <xdr:to>
      <xdr:col>18</xdr:col>
      <xdr:colOff>492125</xdr:colOff>
      <xdr:row>38</xdr:row>
      <xdr:rowOff>116840</xdr:rowOff>
    </xdr:to>
    <xdr:sp macro="" textlink="">
      <xdr:nvSpPr>
        <xdr:cNvPr id="549" name="円/楕円 548"/>
        <xdr:cNvSpPr/>
      </xdr:nvSpPr>
      <xdr:spPr>
        <a:xfrm>
          <a:off x="12763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107967</xdr:rowOff>
    </xdr:from>
    <xdr:ext cx="534377" cy="259045"/>
    <xdr:sp macro="" textlink="">
      <xdr:nvSpPr>
        <xdr:cNvPr id="550" name="テキスト ボックス 549"/>
        <xdr:cNvSpPr txBox="1"/>
      </xdr:nvSpPr>
      <xdr:spPr>
        <a:xfrm>
          <a:off x="12547111" y="662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69/147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62645</xdr:rowOff>
    </xdr:from>
    <xdr:to>
      <xdr:col>23</xdr:col>
      <xdr:colOff>516889</xdr:colOff>
      <xdr:row>58</xdr:row>
      <xdr:rowOff>132172</xdr:rowOff>
    </xdr:to>
    <xdr:cxnSp macro="">
      <xdr:nvCxnSpPr>
        <xdr:cNvPr id="574" name="直線コネクタ 573"/>
        <xdr:cNvCxnSpPr/>
      </xdr:nvCxnSpPr>
      <xdr:spPr>
        <a:xfrm flipV="1">
          <a:off x="16317595" y="8635145"/>
          <a:ext cx="1269" cy="144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135999</xdr:rowOff>
    </xdr:from>
    <xdr:ext cx="534377" cy="259045"/>
    <xdr:sp macro="" textlink="">
      <xdr:nvSpPr>
        <xdr:cNvPr id="575" name="教育費最小値テキスト"/>
        <xdr:cNvSpPr txBox="1"/>
      </xdr:nvSpPr>
      <xdr:spPr>
        <a:xfrm>
          <a:off x="16370300" y="100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43,952</a:t>
          </a:r>
          <a:endParaRPr kumimoji="1" lang="ja-JP" altLang="en-US" sz="1000" b="1">
            <a:latin typeface="ＭＳ Ｐゴシック"/>
          </a:endParaRPr>
        </a:p>
      </xdr:txBody>
    </xdr:sp>
    <xdr:clientData/>
  </xdr:oneCellAnchor>
  <xdr:twoCellAnchor>
    <xdr:from>
      <xdr:col>23</xdr:col>
      <xdr:colOff>428625</xdr:colOff>
      <xdr:row>58</xdr:row>
      <xdr:rowOff>132172</xdr:rowOff>
    </xdr:from>
    <xdr:to>
      <xdr:col>23</xdr:col>
      <xdr:colOff>606425</xdr:colOff>
      <xdr:row>58</xdr:row>
      <xdr:rowOff>132172</xdr:rowOff>
    </xdr:to>
    <xdr:cxnSp macro="">
      <xdr:nvCxnSpPr>
        <xdr:cNvPr id="576" name="直線コネクタ 575"/>
        <xdr:cNvCxnSpPr/>
      </xdr:nvCxnSpPr>
      <xdr:spPr>
        <a:xfrm>
          <a:off x="16230600" y="1007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9322</xdr:rowOff>
    </xdr:from>
    <xdr:ext cx="599010" cy="259045"/>
    <xdr:sp macro="" textlink="">
      <xdr:nvSpPr>
        <xdr:cNvPr id="577" name="教育費最大値テキスト"/>
        <xdr:cNvSpPr txBox="1"/>
      </xdr:nvSpPr>
      <xdr:spPr>
        <a:xfrm>
          <a:off x="16370300" y="841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800,449</a:t>
          </a:r>
          <a:endParaRPr kumimoji="1" lang="ja-JP" altLang="en-US" sz="1000" b="1">
            <a:latin typeface="ＭＳ Ｐゴシック"/>
          </a:endParaRPr>
        </a:p>
      </xdr:txBody>
    </xdr:sp>
    <xdr:clientData/>
  </xdr:oneCellAnchor>
  <xdr:twoCellAnchor>
    <xdr:from>
      <xdr:col>23</xdr:col>
      <xdr:colOff>428625</xdr:colOff>
      <xdr:row>50</xdr:row>
      <xdr:rowOff>62645</xdr:rowOff>
    </xdr:from>
    <xdr:to>
      <xdr:col>23</xdr:col>
      <xdr:colOff>606425</xdr:colOff>
      <xdr:row>50</xdr:row>
      <xdr:rowOff>62645</xdr:rowOff>
    </xdr:to>
    <xdr:cxnSp macro="">
      <xdr:nvCxnSpPr>
        <xdr:cNvPr id="578" name="直線コネクタ 577"/>
        <xdr:cNvCxnSpPr/>
      </xdr:nvCxnSpPr>
      <xdr:spPr>
        <a:xfrm>
          <a:off x="16230600" y="863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148263</xdr:rowOff>
    </xdr:from>
    <xdr:to>
      <xdr:col>23</xdr:col>
      <xdr:colOff>517525</xdr:colOff>
      <xdr:row>58</xdr:row>
      <xdr:rowOff>16184</xdr:rowOff>
    </xdr:to>
    <xdr:cxnSp macro="">
      <xdr:nvCxnSpPr>
        <xdr:cNvPr id="579" name="直線コネクタ 578"/>
        <xdr:cNvCxnSpPr/>
      </xdr:nvCxnSpPr>
      <xdr:spPr>
        <a:xfrm flipV="1">
          <a:off x="15481300" y="9920913"/>
          <a:ext cx="838200" cy="3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107449</xdr:rowOff>
    </xdr:from>
    <xdr:ext cx="599010" cy="259045"/>
    <xdr:sp macro="" textlink="">
      <xdr:nvSpPr>
        <xdr:cNvPr id="580" name="教育費平均値テキスト"/>
        <xdr:cNvSpPr txBox="1"/>
      </xdr:nvSpPr>
      <xdr:spPr>
        <a:xfrm>
          <a:off x="16370300" y="97086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84572</xdr:rowOff>
    </xdr:from>
    <xdr:to>
      <xdr:col>23</xdr:col>
      <xdr:colOff>568325</xdr:colOff>
      <xdr:row>58</xdr:row>
      <xdr:rowOff>14722</xdr:rowOff>
    </xdr:to>
    <xdr:sp macro="" textlink="">
      <xdr:nvSpPr>
        <xdr:cNvPr id="581" name="フローチャート : 判断 580"/>
        <xdr:cNvSpPr/>
      </xdr:nvSpPr>
      <xdr:spPr>
        <a:xfrm>
          <a:off x="162687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16184</xdr:rowOff>
    </xdr:from>
    <xdr:to>
      <xdr:col>22</xdr:col>
      <xdr:colOff>365125</xdr:colOff>
      <xdr:row>58</xdr:row>
      <xdr:rowOff>30924</xdr:rowOff>
    </xdr:to>
    <xdr:cxnSp macro="">
      <xdr:nvCxnSpPr>
        <xdr:cNvPr id="582" name="直線コネクタ 581"/>
        <xdr:cNvCxnSpPr/>
      </xdr:nvCxnSpPr>
      <xdr:spPr>
        <a:xfrm flipV="1">
          <a:off x="14592300" y="9960284"/>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93468</xdr:rowOff>
    </xdr:from>
    <xdr:to>
      <xdr:col>22</xdr:col>
      <xdr:colOff>415925</xdr:colOff>
      <xdr:row>58</xdr:row>
      <xdr:rowOff>23618</xdr:rowOff>
    </xdr:to>
    <xdr:sp macro="" textlink="">
      <xdr:nvSpPr>
        <xdr:cNvPr id="583" name="フローチャート : 判断 582"/>
        <xdr:cNvSpPr/>
      </xdr:nvSpPr>
      <xdr:spPr>
        <a:xfrm>
          <a:off x="15430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40145</xdr:rowOff>
    </xdr:from>
    <xdr:ext cx="599010" cy="259045"/>
    <xdr:sp macro="" textlink="">
      <xdr:nvSpPr>
        <xdr:cNvPr id="584" name="テキスト ボックス 583"/>
        <xdr:cNvSpPr txBox="1"/>
      </xdr:nvSpPr>
      <xdr:spPr>
        <a:xfrm>
          <a:off x="15181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30924</xdr:rowOff>
    </xdr:from>
    <xdr:to>
      <xdr:col>21</xdr:col>
      <xdr:colOff>161925</xdr:colOff>
      <xdr:row>58</xdr:row>
      <xdr:rowOff>41390</xdr:rowOff>
    </xdr:to>
    <xdr:cxnSp macro="">
      <xdr:nvCxnSpPr>
        <xdr:cNvPr id="585" name="直線コネクタ 584"/>
        <xdr:cNvCxnSpPr/>
      </xdr:nvCxnSpPr>
      <xdr:spPr>
        <a:xfrm flipV="1">
          <a:off x="13703300" y="9975024"/>
          <a:ext cx="889000" cy="1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100145</xdr:rowOff>
    </xdr:from>
    <xdr:to>
      <xdr:col>21</xdr:col>
      <xdr:colOff>212725</xdr:colOff>
      <xdr:row>58</xdr:row>
      <xdr:rowOff>30295</xdr:rowOff>
    </xdr:to>
    <xdr:sp macro="" textlink="">
      <xdr:nvSpPr>
        <xdr:cNvPr id="586" name="フローチャート : 判断 585"/>
        <xdr:cNvSpPr/>
      </xdr:nvSpPr>
      <xdr:spPr>
        <a:xfrm>
          <a:off x="14541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46822</xdr:rowOff>
    </xdr:from>
    <xdr:ext cx="599010" cy="259045"/>
    <xdr:sp macro="" textlink="">
      <xdr:nvSpPr>
        <xdr:cNvPr id="587" name="テキスト ボックス 586"/>
        <xdr:cNvSpPr txBox="1"/>
      </xdr:nvSpPr>
      <xdr:spPr>
        <a:xfrm>
          <a:off x="14292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39421</xdr:rowOff>
    </xdr:from>
    <xdr:to>
      <xdr:col>19</xdr:col>
      <xdr:colOff>644525</xdr:colOff>
      <xdr:row>58</xdr:row>
      <xdr:rowOff>41390</xdr:rowOff>
    </xdr:to>
    <xdr:cxnSp macro="">
      <xdr:nvCxnSpPr>
        <xdr:cNvPr id="588" name="直線コネクタ 587"/>
        <xdr:cNvCxnSpPr/>
      </xdr:nvCxnSpPr>
      <xdr:spPr>
        <a:xfrm>
          <a:off x="12814300" y="9983521"/>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127000</xdr:rowOff>
    </xdr:from>
    <xdr:to>
      <xdr:col>20</xdr:col>
      <xdr:colOff>9525</xdr:colOff>
      <xdr:row>58</xdr:row>
      <xdr:rowOff>57150</xdr:rowOff>
    </xdr:to>
    <xdr:sp macro="" textlink="">
      <xdr:nvSpPr>
        <xdr:cNvPr id="589" name="フローチャート : 判断 588"/>
        <xdr:cNvSpPr/>
      </xdr:nvSpPr>
      <xdr:spPr>
        <a:xfrm>
          <a:off x="13652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73677</xdr:rowOff>
    </xdr:from>
    <xdr:ext cx="599010" cy="259045"/>
    <xdr:sp macro="" textlink="">
      <xdr:nvSpPr>
        <xdr:cNvPr id="590" name="テキスト ボックス 589"/>
        <xdr:cNvSpPr txBox="1"/>
      </xdr:nvSpPr>
      <xdr:spPr>
        <a:xfrm>
          <a:off x="13403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137637</xdr:rowOff>
    </xdr:from>
    <xdr:to>
      <xdr:col>18</xdr:col>
      <xdr:colOff>492125</xdr:colOff>
      <xdr:row>58</xdr:row>
      <xdr:rowOff>67787</xdr:rowOff>
    </xdr:to>
    <xdr:sp macro="" textlink="">
      <xdr:nvSpPr>
        <xdr:cNvPr id="591" name="フローチャート : 判断 590"/>
        <xdr:cNvSpPr/>
      </xdr:nvSpPr>
      <xdr:spPr>
        <a:xfrm>
          <a:off x="12763500" y="991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84314</xdr:rowOff>
    </xdr:from>
    <xdr:ext cx="599010" cy="259045"/>
    <xdr:sp macro="" textlink="">
      <xdr:nvSpPr>
        <xdr:cNvPr id="592" name="テキスト ボックス 591"/>
        <xdr:cNvSpPr txBox="1"/>
      </xdr:nvSpPr>
      <xdr:spPr>
        <a:xfrm>
          <a:off x="12514794" y="968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97463</xdr:rowOff>
    </xdr:from>
    <xdr:to>
      <xdr:col>23</xdr:col>
      <xdr:colOff>568325</xdr:colOff>
      <xdr:row>58</xdr:row>
      <xdr:rowOff>27613</xdr:rowOff>
    </xdr:to>
    <xdr:sp macro="" textlink="">
      <xdr:nvSpPr>
        <xdr:cNvPr id="598" name="円/楕円 597"/>
        <xdr:cNvSpPr/>
      </xdr:nvSpPr>
      <xdr:spPr>
        <a:xfrm>
          <a:off x="16268700" y="987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75890</xdr:rowOff>
    </xdr:from>
    <xdr:ext cx="599010" cy="259045"/>
    <xdr:sp macro="" textlink="">
      <xdr:nvSpPr>
        <xdr:cNvPr id="599" name="教育費該当値テキスト"/>
        <xdr:cNvSpPr txBox="1"/>
      </xdr:nvSpPr>
      <xdr:spPr>
        <a:xfrm>
          <a:off x="16370300" y="98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125,505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136834</xdr:rowOff>
    </xdr:from>
    <xdr:to>
      <xdr:col>22</xdr:col>
      <xdr:colOff>415925</xdr:colOff>
      <xdr:row>58</xdr:row>
      <xdr:rowOff>66984</xdr:rowOff>
    </xdr:to>
    <xdr:sp macro="" textlink="">
      <xdr:nvSpPr>
        <xdr:cNvPr id="600" name="円/楕円 599"/>
        <xdr:cNvSpPr/>
      </xdr:nvSpPr>
      <xdr:spPr>
        <a:xfrm>
          <a:off x="15430500" y="99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58111</xdr:rowOff>
    </xdr:from>
    <xdr:ext cx="599010" cy="259045"/>
    <xdr:sp macro="" textlink="">
      <xdr:nvSpPr>
        <xdr:cNvPr id="601" name="テキスト ボックス 600"/>
        <xdr:cNvSpPr txBox="1"/>
      </xdr:nvSpPr>
      <xdr:spPr>
        <a:xfrm>
          <a:off x="15181794" y="1000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151574</xdr:rowOff>
    </xdr:from>
    <xdr:to>
      <xdr:col>21</xdr:col>
      <xdr:colOff>212725</xdr:colOff>
      <xdr:row>58</xdr:row>
      <xdr:rowOff>81724</xdr:rowOff>
    </xdr:to>
    <xdr:sp macro="" textlink="">
      <xdr:nvSpPr>
        <xdr:cNvPr id="602" name="円/楕円 601"/>
        <xdr:cNvSpPr/>
      </xdr:nvSpPr>
      <xdr:spPr>
        <a:xfrm>
          <a:off x="14541500" y="99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72851</xdr:rowOff>
    </xdr:from>
    <xdr:ext cx="534377" cy="259045"/>
    <xdr:sp macro="" textlink="">
      <xdr:nvSpPr>
        <xdr:cNvPr id="603" name="テキスト ボックス 602"/>
        <xdr:cNvSpPr txBox="1"/>
      </xdr:nvSpPr>
      <xdr:spPr>
        <a:xfrm>
          <a:off x="14325111" y="100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162040</xdr:rowOff>
    </xdr:from>
    <xdr:to>
      <xdr:col>20</xdr:col>
      <xdr:colOff>9525</xdr:colOff>
      <xdr:row>58</xdr:row>
      <xdr:rowOff>92190</xdr:rowOff>
    </xdr:to>
    <xdr:sp macro="" textlink="">
      <xdr:nvSpPr>
        <xdr:cNvPr id="604" name="円/楕円 603"/>
        <xdr:cNvSpPr/>
      </xdr:nvSpPr>
      <xdr:spPr>
        <a:xfrm>
          <a:off x="13652500" y="99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83317</xdr:rowOff>
    </xdr:from>
    <xdr:ext cx="534377" cy="259045"/>
    <xdr:sp macro="" textlink="">
      <xdr:nvSpPr>
        <xdr:cNvPr id="605" name="テキスト ボックス 604"/>
        <xdr:cNvSpPr txBox="1"/>
      </xdr:nvSpPr>
      <xdr:spPr>
        <a:xfrm>
          <a:off x="13436111" y="100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160071</xdr:rowOff>
    </xdr:from>
    <xdr:to>
      <xdr:col>18</xdr:col>
      <xdr:colOff>492125</xdr:colOff>
      <xdr:row>58</xdr:row>
      <xdr:rowOff>90221</xdr:rowOff>
    </xdr:to>
    <xdr:sp macro="" textlink="">
      <xdr:nvSpPr>
        <xdr:cNvPr id="606" name="円/楕円 605"/>
        <xdr:cNvSpPr/>
      </xdr:nvSpPr>
      <xdr:spPr>
        <a:xfrm>
          <a:off x="12763500" y="99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81348</xdr:rowOff>
    </xdr:from>
    <xdr:ext cx="534377" cy="259045"/>
    <xdr:sp macro="" textlink="">
      <xdr:nvSpPr>
        <xdr:cNvPr id="607" name="テキスト ボックス 606"/>
        <xdr:cNvSpPr txBox="1"/>
      </xdr:nvSpPr>
      <xdr:spPr>
        <a:xfrm>
          <a:off x="12547111" y="100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63/147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152664</xdr:rowOff>
    </xdr:from>
    <xdr:to>
      <xdr:col>23</xdr:col>
      <xdr:colOff>516889</xdr:colOff>
      <xdr:row>78</xdr:row>
      <xdr:rowOff>139700</xdr:rowOff>
    </xdr:to>
    <xdr:cxnSp macro="">
      <xdr:nvCxnSpPr>
        <xdr:cNvPr id="629" name="直線コネクタ 628"/>
        <xdr:cNvCxnSpPr/>
      </xdr:nvCxnSpPr>
      <xdr:spPr>
        <a:xfrm flipV="1">
          <a:off x="16317595" y="12154164"/>
          <a:ext cx="1269" cy="13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161100</xdr:rowOff>
    </xdr:from>
    <xdr:ext cx="249299" cy="259045"/>
    <xdr:sp macro="" textlink="">
      <xdr:nvSpPr>
        <xdr:cNvPr id="630" name="災害復旧費最小値テキスト"/>
        <xdr:cNvSpPr txBox="1"/>
      </xdr:nvSpPr>
      <xdr:spPr>
        <a:xfrm>
          <a:off x="16370300" y="135342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99341</xdr:rowOff>
    </xdr:from>
    <xdr:ext cx="599010" cy="259045"/>
    <xdr:sp macro="" textlink="">
      <xdr:nvSpPr>
        <xdr:cNvPr id="632" name="災害復旧費最大値テキスト"/>
        <xdr:cNvSpPr txBox="1"/>
      </xdr:nvSpPr>
      <xdr:spPr>
        <a:xfrm>
          <a:off x="16370300" y="11929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594,329</a:t>
          </a:r>
          <a:endParaRPr kumimoji="1" lang="ja-JP" altLang="en-US" sz="1000" b="1">
            <a:latin typeface="ＭＳ Ｐゴシック"/>
          </a:endParaRPr>
        </a:p>
      </xdr:txBody>
    </xdr:sp>
    <xdr:clientData/>
  </xdr:oneCellAnchor>
  <xdr:twoCellAnchor>
    <xdr:from>
      <xdr:col>23</xdr:col>
      <xdr:colOff>428625</xdr:colOff>
      <xdr:row>70</xdr:row>
      <xdr:rowOff>152664</xdr:rowOff>
    </xdr:from>
    <xdr:to>
      <xdr:col>23</xdr:col>
      <xdr:colOff>606425</xdr:colOff>
      <xdr:row>70</xdr:row>
      <xdr:rowOff>152664</xdr:rowOff>
    </xdr:to>
    <xdr:cxnSp macro="">
      <xdr:nvCxnSpPr>
        <xdr:cNvPr id="633" name="直線コネクタ 632"/>
        <xdr:cNvCxnSpPr/>
      </xdr:nvCxnSpPr>
      <xdr:spPr>
        <a:xfrm>
          <a:off x="16230600" y="12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129902</xdr:rowOff>
    </xdr:from>
    <xdr:to>
      <xdr:col>23</xdr:col>
      <xdr:colOff>517525</xdr:colOff>
      <xdr:row>78</xdr:row>
      <xdr:rowOff>132527</xdr:rowOff>
    </xdr:to>
    <xdr:cxnSp macro="">
      <xdr:nvCxnSpPr>
        <xdr:cNvPr id="634" name="直線コネクタ 633"/>
        <xdr:cNvCxnSpPr/>
      </xdr:nvCxnSpPr>
      <xdr:spPr>
        <a:xfrm flipV="1">
          <a:off x="15481300" y="13503002"/>
          <a:ext cx="838200" cy="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78550</xdr:rowOff>
    </xdr:from>
    <xdr:ext cx="534377" cy="259045"/>
    <xdr:sp macro="" textlink="">
      <xdr:nvSpPr>
        <xdr:cNvPr id="635" name="災害復旧費平均値テキスト"/>
        <xdr:cNvSpPr txBox="1"/>
      </xdr:nvSpPr>
      <xdr:spPr>
        <a:xfrm>
          <a:off x="16370300" y="13280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55673</xdr:rowOff>
    </xdr:from>
    <xdr:to>
      <xdr:col>23</xdr:col>
      <xdr:colOff>568325</xdr:colOff>
      <xdr:row>78</xdr:row>
      <xdr:rowOff>157273</xdr:rowOff>
    </xdr:to>
    <xdr:sp macro="" textlink="">
      <xdr:nvSpPr>
        <xdr:cNvPr id="636" name="フローチャート : 判断 635"/>
        <xdr:cNvSpPr/>
      </xdr:nvSpPr>
      <xdr:spPr>
        <a:xfrm>
          <a:off x="162687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110927</xdr:rowOff>
    </xdr:from>
    <xdr:to>
      <xdr:col>22</xdr:col>
      <xdr:colOff>365125</xdr:colOff>
      <xdr:row>78</xdr:row>
      <xdr:rowOff>132527</xdr:rowOff>
    </xdr:to>
    <xdr:cxnSp macro="">
      <xdr:nvCxnSpPr>
        <xdr:cNvPr id="637" name="直線コネクタ 636"/>
        <xdr:cNvCxnSpPr/>
      </xdr:nvCxnSpPr>
      <xdr:spPr>
        <a:xfrm>
          <a:off x="14592300" y="13484027"/>
          <a:ext cx="889000" cy="2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47416</xdr:rowOff>
    </xdr:from>
    <xdr:to>
      <xdr:col>22</xdr:col>
      <xdr:colOff>415925</xdr:colOff>
      <xdr:row>78</xdr:row>
      <xdr:rowOff>149016</xdr:rowOff>
    </xdr:to>
    <xdr:sp macro="" textlink="">
      <xdr:nvSpPr>
        <xdr:cNvPr id="638" name="フローチャート : 判断 637"/>
        <xdr:cNvSpPr/>
      </xdr:nvSpPr>
      <xdr:spPr>
        <a:xfrm>
          <a:off x="15430500" y="1342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165543</xdr:rowOff>
    </xdr:from>
    <xdr:ext cx="534377" cy="259045"/>
    <xdr:sp macro="" textlink="">
      <xdr:nvSpPr>
        <xdr:cNvPr id="639" name="テキスト ボックス 638"/>
        <xdr:cNvSpPr txBox="1"/>
      </xdr:nvSpPr>
      <xdr:spPr>
        <a:xfrm>
          <a:off x="15214111" y="1319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110927</xdr:rowOff>
    </xdr:from>
    <xdr:to>
      <xdr:col>21</xdr:col>
      <xdr:colOff>161925</xdr:colOff>
      <xdr:row>78</xdr:row>
      <xdr:rowOff>125057</xdr:rowOff>
    </xdr:to>
    <xdr:cxnSp macro="">
      <xdr:nvCxnSpPr>
        <xdr:cNvPr id="640" name="直線コネクタ 639"/>
        <xdr:cNvCxnSpPr/>
      </xdr:nvCxnSpPr>
      <xdr:spPr>
        <a:xfrm flipV="1">
          <a:off x="13703300" y="13484027"/>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34671</xdr:rowOff>
    </xdr:from>
    <xdr:to>
      <xdr:col>21</xdr:col>
      <xdr:colOff>212725</xdr:colOff>
      <xdr:row>78</xdr:row>
      <xdr:rowOff>136271</xdr:rowOff>
    </xdr:to>
    <xdr:sp macro="" textlink="">
      <xdr:nvSpPr>
        <xdr:cNvPr id="641" name="フローチャート : 判断 640"/>
        <xdr:cNvSpPr/>
      </xdr:nvSpPr>
      <xdr:spPr>
        <a:xfrm>
          <a:off x="14541500" y="1340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152798</xdr:rowOff>
    </xdr:from>
    <xdr:ext cx="534377" cy="259045"/>
    <xdr:sp macro="" textlink="">
      <xdr:nvSpPr>
        <xdr:cNvPr id="642" name="テキスト ボックス 641"/>
        <xdr:cNvSpPr txBox="1"/>
      </xdr:nvSpPr>
      <xdr:spPr>
        <a:xfrm>
          <a:off x="14325111" y="1318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120202</xdr:rowOff>
    </xdr:from>
    <xdr:to>
      <xdr:col>19</xdr:col>
      <xdr:colOff>644525</xdr:colOff>
      <xdr:row>78</xdr:row>
      <xdr:rowOff>125057</xdr:rowOff>
    </xdr:to>
    <xdr:cxnSp macro="">
      <xdr:nvCxnSpPr>
        <xdr:cNvPr id="643" name="直線コネクタ 642"/>
        <xdr:cNvCxnSpPr/>
      </xdr:nvCxnSpPr>
      <xdr:spPr>
        <a:xfrm>
          <a:off x="12814300" y="13493302"/>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39191</xdr:rowOff>
    </xdr:from>
    <xdr:to>
      <xdr:col>20</xdr:col>
      <xdr:colOff>9525</xdr:colOff>
      <xdr:row>78</xdr:row>
      <xdr:rowOff>140791</xdr:rowOff>
    </xdr:to>
    <xdr:sp macro="" textlink="">
      <xdr:nvSpPr>
        <xdr:cNvPr id="644" name="フローチャート : 判断 643"/>
        <xdr:cNvSpPr/>
      </xdr:nvSpPr>
      <xdr:spPr>
        <a:xfrm>
          <a:off x="13652500" y="1341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157318</xdr:rowOff>
    </xdr:from>
    <xdr:ext cx="534377" cy="259045"/>
    <xdr:sp macro="" textlink="">
      <xdr:nvSpPr>
        <xdr:cNvPr id="645" name="テキスト ボックス 644"/>
        <xdr:cNvSpPr txBox="1"/>
      </xdr:nvSpPr>
      <xdr:spPr>
        <a:xfrm>
          <a:off x="13436111" y="1318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55899</xdr:rowOff>
    </xdr:from>
    <xdr:to>
      <xdr:col>18</xdr:col>
      <xdr:colOff>492125</xdr:colOff>
      <xdr:row>78</xdr:row>
      <xdr:rowOff>157499</xdr:rowOff>
    </xdr:to>
    <xdr:sp macro="" textlink="">
      <xdr:nvSpPr>
        <xdr:cNvPr id="646" name="フローチャート : 判断 645"/>
        <xdr:cNvSpPr/>
      </xdr:nvSpPr>
      <xdr:spPr>
        <a:xfrm>
          <a:off x="12763500" y="1342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2576</xdr:rowOff>
    </xdr:from>
    <xdr:ext cx="534377" cy="259045"/>
    <xdr:sp macro="" textlink="">
      <xdr:nvSpPr>
        <xdr:cNvPr id="647" name="テキスト ボックス 646"/>
        <xdr:cNvSpPr txBox="1"/>
      </xdr:nvSpPr>
      <xdr:spPr>
        <a:xfrm>
          <a:off x="12547111" y="13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79102</xdr:rowOff>
    </xdr:from>
    <xdr:to>
      <xdr:col>23</xdr:col>
      <xdr:colOff>568325</xdr:colOff>
      <xdr:row>79</xdr:row>
      <xdr:rowOff>9252</xdr:rowOff>
    </xdr:to>
    <xdr:sp macro="" textlink="">
      <xdr:nvSpPr>
        <xdr:cNvPr id="653" name="円/楕円 652"/>
        <xdr:cNvSpPr/>
      </xdr:nvSpPr>
      <xdr:spPr>
        <a:xfrm>
          <a:off x="16268700" y="134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34100</xdr:rowOff>
    </xdr:from>
    <xdr:ext cx="469744" cy="259045"/>
    <xdr:sp macro="" textlink="">
      <xdr:nvSpPr>
        <xdr:cNvPr id="654" name="災害復旧費該当値テキスト"/>
        <xdr:cNvSpPr txBox="1"/>
      </xdr:nvSpPr>
      <xdr:spPr>
        <a:xfrm>
          <a:off x="16370300" y="13407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81727</xdr:rowOff>
    </xdr:from>
    <xdr:to>
      <xdr:col>22</xdr:col>
      <xdr:colOff>415925</xdr:colOff>
      <xdr:row>79</xdr:row>
      <xdr:rowOff>11877</xdr:rowOff>
    </xdr:to>
    <xdr:sp macro="" textlink="">
      <xdr:nvSpPr>
        <xdr:cNvPr id="655" name="円/楕円 654"/>
        <xdr:cNvSpPr/>
      </xdr:nvSpPr>
      <xdr:spPr>
        <a:xfrm>
          <a:off x="154305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3004</xdr:rowOff>
    </xdr:from>
    <xdr:ext cx="469744" cy="259045"/>
    <xdr:sp macro="" textlink="">
      <xdr:nvSpPr>
        <xdr:cNvPr id="656" name="テキスト ボックス 655"/>
        <xdr:cNvSpPr txBox="1"/>
      </xdr:nvSpPr>
      <xdr:spPr>
        <a:xfrm>
          <a:off x="15246427" y="135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60127</xdr:rowOff>
    </xdr:from>
    <xdr:to>
      <xdr:col>21</xdr:col>
      <xdr:colOff>212725</xdr:colOff>
      <xdr:row>78</xdr:row>
      <xdr:rowOff>161727</xdr:rowOff>
    </xdr:to>
    <xdr:sp macro="" textlink="">
      <xdr:nvSpPr>
        <xdr:cNvPr id="657" name="円/楕円 656"/>
        <xdr:cNvSpPr/>
      </xdr:nvSpPr>
      <xdr:spPr>
        <a:xfrm>
          <a:off x="14541500" y="134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152854</xdr:rowOff>
    </xdr:from>
    <xdr:ext cx="534377" cy="259045"/>
    <xdr:sp macro="" textlink="">
      <xdr:nvSpPr>
        <xdr:cNvPr id="658" name="テキスト ボックス 657"/>
        <xdr:cNvSpPr txBox="1"/>
      </xdr:nvSpPr>
      <xdr:spPr>
        <a:xfrm>
          <a:off x="14325111" y="135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74257</xdr:rowOff>
    </xdr:from>
    <xdr:to>
      <xdr:col>20</xdr:col>
      <xdr:colOff>9525</xdr:colOff>
      <xdr:row>79</xdr:row>
      <xdr:rowOff>4407</xdr:rowOff>
    </xdr:to>
    <xdr:sp macro="" textlink="">
      <xdr:nvSpPr>
        <xdr:cNvPr id="659" name="円/楕円 658"/>
        <xdr:cNvSpPr/>
      </xdr:nvSpPr>
      <xdr:spPr>
        <a:xfrm>
          <a:off x="13652500" y="134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166984</xdr:rowOff>
    </xdr:from>
    <xdr:ext cx="469744" cy="259045"/>
    <xdr:sp macro="" textlink="">
      <xdr:nvSpPr>
        <xdr:cNvPr id="660" name="テキスト ボックス 659"/>
        <xdr:cNvSpPr txBox="1"/>
      </xdr:nvSpPr>
      <xdr:spPr>
        <a:xfrm>
          <a:off x="13468427" y="1354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69402</xdr:rowOff>
    </xdr:from>
    <xdr:to>
      <xdr:col>18</xdr:col>
      <xdr:colOff>492125</xdr:colOff>
      <xdr:row>78</xdr:row>
      <xdr:rowOff>171002</xdr:rowOff>
    </xdr:to>
    <xdr:sp macro="" textlink="">
      <xdr:nvSpPr>
        <xdr:cNvPr id="661" name="円/楕円 660"/>
        <xdr:cNvSpPr/>
      </xdr:nvSpPr>
      <xdr:spPr>
        <a:xfrm>
          <a:off x="12763500" y="1344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162129</xdr:rowOff>
    </xdr:from>
    <xdr:ext cx="469744" cy="259045"/>
    <xdr:sp macro="" textlink="">
      <xdr:nvSpPr>
        <xdr:cNvPr id="662" name="テキスト ボックス 661"/>
        <xdr:cNvSpPr txBox="1"/>
      </xdr:nvSpPr>
      <xdr:spPr>
        <a:xfrm>
          <a:off x="12579427" y="1353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97/147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24099</xdr:rowOff>
    </xdr:from>
    <xdr:to>
      <xdr:col>23</xdr:col>
      <xdr:colOff>516889</xdr:colOff>
      <xdr:row>98</xdr:row>
      <xdr:rowOff>123892</xdr:rowOff>
    </xdr:to>
    <xdr:cxnSp macro="">
      <xdr:nvCxnSpPr>
        <xdr:cNvPr id="686" name="直線コネクタ 685"/>
        <xdr:cNvCxnSpPr/>
      </xdr:nvCxnSpPr>
      <xdr:spPr>
        <a:xfrm flipV="1">
          <a:off x="16317595" y="15454599"/>
          <a:ext cx="1269" cy="1471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127719</xdr:rowOff>
    </xdr:from>
    <xdr:ext cx="534377" cy="259045"/>
    <xdr:sp macro="" textlink="">
      <xdr:nvSpPr>
        <xdr:cNvPr id="687" name="公債費最小値テキスト"/>
        <xdr:cNvSpPr txBox="1"/>
      </xdr:nvSpPr>
      <xdr:spPr>
        <a:xfrm>
          <a:off x="16370300" y="1692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48,298</a:t>
          </a:r>
          <a:endParaRPr kumimoji="1" lang="ja-JP" altLang="en-US" sz="1000" b="1">
            <a:latin typeface="ＭＳ Ｐゴシック"/>
          </a:endParaRPr>
        </a:p>
      </xdr:txBody>
    </xdr:sp>
    <xdr:clientData/>
  </xdr:oneCellAnchor>
  <xdr:twoCellAnchor>
    <xdr:from>
      <xdr:col>23</xdr:col>
      <xdr:colOff>428625</xdr:colOff>
      <xdr:row>98</xdr:row>
      <xdr:rowOff>123892</xdr:rowOff>
    </xdr:from>
    <xdr:to>
      <xdr:col>23</xdr:col>
      <xdr:colOff>606425</xdr:colOff>
      <xdr:row>98</xdr:row>
      <xdr:rowOff>123892</xdr:rowOff>
    </xdr:to>
    <xdr:cxnSp macro="">
      <xdr:nvCxnSpPr>
        <xdr:cNvPr id="688" name="直線コネクタ 687"/>
        <xdr:cNvCxnSpPr/>
      </xdr:nvCxnSpPr>
      <xdr:spPr>
        <a:xfrm>
          <a:off x="16230600" y="1692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142226</xdr:rowOff>
    </xdr:from>
    <xdr:ext cx="599010" cy="259045"/>
    <xdr:sp macro="" textlink="">
      <xdr:nvSpPr>
        <xdr:cNvPr id="689" name="公債費最大値テキスト"/>
        <xdr:cNvSpPr txBox="1"/>
      </xdr:nvSpPr>
      <xdr:spPr>
        <a:xfrm>
          <a:off x="16370300" y="1522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820,683</a:t>
          </a:r>
          <a:endParaRPr kumimoji="1" lang="ja-JP" altLang="en-US" sz="1000" b="1">
            <a:latin typeface="ＭＳ Ｐゴシック"/>
          </a:endParaRPr>
        </a:p>
      </xdr:txBody>
    </xdr:sp>
    <xdr:clientData/>
  </xdr:oneCellAnchor>
  <xdr:twoCellAnchor>
    <xdr:from>
      <xdr:col>23</xdr:col>
      <xdr:colOff>428625</xdr:colOff>
      <xdr:row>90</xdr:row>
      <xdr:rowOff>24099</xdr:rowOff>
    </xdr:from>
    <xdr:to>
      <xdr:col>23</xdr:col>
      <xdr:colOff>606425</xdr:colOff>
      <xdr:row>90</xdr:row>
      <xdr:rowOff>24099</xdr:rowOff>
    </xdr:to>
    <xdr:cxnSp macro="">
      <xdr:nvCxnSpPr>
        <xdr:cNvPr id="690" name="直線コネクタ 689"/>
        <xdr:cNvCxnSpPr/>
      </xdr:nvCxnSpPr>
      <xdr:spPr>
        <a:xfrm>
          <a:off x="16230600" y="154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152054</xdr:rowOff>
    </xdr:from>
    <xdr:to>
      <xdr:col>23</xdr:col>
      <xdr:colOff>517525</xdr:colOff>
      <xdr:row>98</xdr:row>
      <xdr:rowOff>6389</xdr:rowOff>
    </xdr:to>
    <xdr:cxnSp macro="">
      <xdr:nvCxnSpPr>
        <xdr:cNvPr id="691" name="直線コネクタ 690"/>
        <xdr:cNvCxnSpPr/>
      </xdr:nvCxnSpPr>
      <xdr:spPr>
        <a:xfrm flipV="1">
          <a:off x="15481300" y="16782704"/>
          <a:ext cx="838200" cy="2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80793</xdr:rowOff>
    </xdr:from>
    <xdr:ext cx="599010" cy="259045"/>
    <xdr:sp macro="" textlink="">
      <xdr:nvSpPr>
        <xdr:cNvPr id="692" name="公債費平均値テキスト"/>
        <xdr:cNvSpPr txBox="1"/>
      </xdr:nvSpPr>
      <xdr:spPr>
        <a:xfrm>
          <a:off x="16370300" y="1653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57916</xdr:rowOff>
    </xdr:from>
    <xdr:to>
      <xdr:col>23</xdr:col>
      <xdr:colOff>568325</xdr:colOff>
      <xdr:row>97</xdr:row>
      <xdr:rowOff>159516</xdr:rowOff>
    </xdr:to>
    <xdr:sp macro="" textlink="">
      <xdr:nvSpPr>
        <xdr:cNvPr id="693" name="フローチャート : 判断 692"/>
        <xdr:cNvSpPr/>
      </xdr:nvSpPr>
      <xdr:spPr>
        <a:xfrm>
          <a:off x="162687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6389</xdr:rowOff>
    </xdr:from>
    <xdr:to>
      <xdr:col>22</xdr:col>
      <xdr:colOff>365125</xdr:colOff>
      <xdr:row>98</xdr:row>
      <xdr:rowOff>24909</xdr:rowOff>
    </xdr:to>
    <xdr:cxnSp macro="">
      <xdr:nvCxnSpPr>
        <xdr:cNvPr id="694" name="直線コネクタ 693"/>
        <xdr:cNvCxnSpPr/>
      </xdr:nvCxnSpPr>
      <xdr:spPr>
        <a:xfrm flipV="1">
          <a:off x="14592300" y="16808489"/>
          <a:ext cx="889000" cy="1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52617</xdr:rowOff>
    </xdr:from>
    <xdr:to>
      <xdr:col>22</xdr:col>
      <xdr:colOff>415925</xdr:colOff>
      <xdr:row>97</xdr:row>
      <xdr:rowOff>154217</xdr:rowOff>
    </xdr:to>
    <xdr:sp macro="" textlink="">
      <xdr:nvSpPr>
        <xdr:cNvPr id="695" name="フローチャート : 判断 694"/>
        <xdr:cNvSpPr/>
      </xdr:nvSpPr>
      <xdr:spPr>
        <a:xfrm>
          <a:off x="15430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170744</xdr:rowOff>
    </xdr:from>
    <xdr:ext cx="599010" cy="259045"/>
    <xdr:sp macro="" textlink="">
      <xdr:nvSpPr>
        <xdr:cNvPr id="696" name="テキスト ボックス 695"/>
        <xdr:cNvSpPr txBox="1"/>
      </xdr:nvSpPr>
      <xdr:spPr>
        <a:xfrm>
          <a:off x="15181794"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24909</xdr:rowOff>
    </xdr:from>
    <xdr:to>
      <xdr:col>21</xdr:col>
      <xdr:colOff>161925</xdr:colOff>
      <xdr:row>98</xdr:row>
      <xdr:rowOff>44766</xdr:rowOff>
    </xdr:to>
    <xdr:cxnSp macro="">
      <xdr:nvCxnSpPr>
        <xdr:cNvPr id="697" name="直線コネクタ 696"/>
        <xdr:cNvCxnSpPr/>
      </xdr:nvCxnSpPr>
      <xdr:spPr>
        <a:xfrm flipV="1">
          <a:off x="13703300" y="16827009"/>
          <a:ext cx="889000" cy="1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41387</xdr:rowOff>
    </xdr:from>
    <xdr:to>
      <xdr:col>21</xdr:col>
      <xdr:colOff>212725</xdr:colOff>
      <xdr:row>97</xdr:row>
      <xdr:rowOff>142987</xdr:rowOff>
    </xdr:to>
    <xdr:sp macro="" textlink="">
      <xdr:nvSpPr>
        <xdr:cNvPr id="698" name="フローチャート : 判断 697"/>
        <xdr:cNvSpPr/>
      </xdr:nvSpPr>
      <xdr:spPr>
        <a:xfrm>
          <a:off x="14541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159514</xdr:rowOff>
    </xdr:from>
    <xdr:ext cx="599010" cy="259045"/>
    <xdr:sp macro="" textlink="">
      <xdr:nvSpPr>
        <xdr:cNvPr id="699" name="テキスト ボックス 698"/>
        <xdr:cNvSpPr txBox="1"/>
      </xdr:nvSpPr>
      <xdr:spPr>
        <a:xfrm>
          <a:off x="14292794"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170087</xdr:rowOff>
    </xdr:from>
    <xdr:to>
      <xdr:col>19</xdr:col>
      <xdr:colOff>644525</xdr:colOff>
      <xdr:row>98</xdr:row>
      <xdr:rowOff>44766</xdr:rowOff>
    </xdr:to>
    <xdr:cxnSp macro="">
      <xdr:nvCxnSpPr>
        <xdr:cNvPr id="700" name="直線コネクタ 699"/>
        <xdr:cNvCxnSpPr/>
      </xdr:nvCxnSpPr>
      <xdr:spPr>
        <a:xfrm>
          <a:off x="12814300" y="16800737"/>
          <a:ext cx="889000" cy="4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51381</xdr:rowOff>
    </xdr:from>
    <xdr:to>
      <xdr:col>20</xdr:col>
      <xdr:colOff>9525</xdr:colOff>
      <xdr:row>97</xdr:row>
      <xdr:rowOff>152981</xdr:rowOff>
    </xdr:to>
    <xdr:sp macro="" textlink="">
      <xdr:nvSpPr>
        <xdr:cNvPr id="701" name="フローチャート : 判断 700"/>
        <xdr:cNvSpPr/>
      </xdr:nvSpPr>
      <xdr:spPr>
        <a:xfrm>
          <a:off x="13652500" y="1668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169508</xdr:rowOff>
    </xdr:from>
    <xdr:ext cx="599010" cy="259045"/>
    <xdr:sp macro="" textlink="">
      <xdr:nvSpPr>
        <xdr:cNvPr id="702" name="テキスト ボックス 701"/>
        <xdr:cNvSpPr txBox="1"/>
      </xdr:nvSpPr>
      <xdr:spPr>
        <a:xfrm>
          <a:off x="13403794" y="1645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33724</xdr:rowOff>
    </xdr:from>
    <xdr:to>
      <xdr:col>18</xdr:col>
      <xdr:colOff>492125</xdr:colOff>
      <xdr:row>97</xdr:row>
      <xdr:rowOff>135324</xdr:rowOff>
    </xdr:to>
    <xdr:sp macro="" textlink="">
      <xdr:nvSpPr>
        <xdr:cNvPr id="703" name="フローチャート : 判断 702"/>
        <xdr:cNvSpPr/>
      </xdr:nvSpPr>
      <xdr:spPr>
        <a:xfrm>
          <a:off x="12763500" y="1666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151851</xdr:rowOff>
    </xdr:from>
    <xdr:ext cx="599010" cy="259045"/>
    <xdr:sp macro="" textlink="">
      <xdr:nvSpPr>
        <xdr:cNvPr id="704" name="テキスト ボックス 703"/>
        <xdr:cNvSpPr txBox="1"/>
      </xdr:nvSpPr>
      <xdr:spPr>
        <a:xfrm>
          <a:off x="12514794" y="16439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158,964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101254</xdr:rowOff>
    </xdr:from>
    <xdr:to>
      <xdr:col>23</xdr:col>
      <xdr:colOff>568325</xdr:colOff>
      <xdr:row>98</xdr:row>
      <xdr:rowOff>31404</xdr:rowOff>
    </xdr:to>
    <xdr:sp macro="" textlink="">
      <xdr:nvSpPr>
        <xdr:cNvPr id="710" name="円/楕円 709"/>
        <xdr:cNvSpPr/>
      </xdr:nvSpPr>
      <xdr:spPr>
        <a:xfrm>
          <a:off x="16268700" y="167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79681</xdr:rowOff>
    </xdr:from>
    <xdr:ext cx="599010" cy="259045"/>
    <xdr:sp macro="" textlink="">
      <xdr:nvSpPr>
        <xdr:cNvPr id="711" name="公債費該当値テキスト"/>
        <xdr:cNvSpPr txBox="1"/>
      </xdr:nvSpPr>
      <xdr:spPr>
        <a:xfrm>
          <a:off x="16370300" y="167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123,515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127039</xdr:rowOff>
    </xdr:from>
    <xdr:to>
      <xdr:col>22</xdr:col>
      <xdr:colOff>415925</xdr:colOff>
      <xdr:row>98</xdr:row>
      <xdr:rowOff>57189</xdr:rowOff>
    </xdr:to>
    <xdr:sp macro="" textlink="">
      <xdr:nvSpPr>
        <xdr:cNvPr id="712" name="円/楕円 711"/>
        <xdr:cNvSpPr/>
      </xdr:nvSpPr>
      <xdr:spPr>
        <a:xfrm>
          <a:off x="15430500" y="167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48316</xdr:rowOff>
    </xdr:from>
    <xdr:ext cx="599010" cy="259045"/>
    <xdr:sp macro="" textlink="">
      <xdr:nvSpPr>
        <xdr:cNvPr id="713" name="テキスト ボックス 712"/>
        <xdr:cNvSpPr txBox="1"/>
      </xdr:nvSpPr>
      <xdr:spPr>
        <a:xfrm>
          <a:off x="15181794" y="1685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145559</xdr:rowOff>
    </xdr:from>
    <xdr:to>
      <xdr:col>21</xdr:col>
      <xdr:colOff>212725</xdr:colOff>
      <xdr:row>98</xdr:row>
      <xdr:rowOff>75709</xdr:rowOff>
    </xdr:to>
    <xdr:sp macro="" textlink="">
      <xdr:nvSpPr>
        <xdr:cNvPr id="714" name="円/楕円 713"/>
        <xdr:cNvSpPr/>
      </xdr:nvSpPr>
      <xdr:spPr>
        <a:xfrm>
          <a:off x="14541500" y="167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66836</xdr:rowOff>
    </xdr:from>
    <xdr:ext cx="599010" cy="259045"/>
    <xdr:sp macro="" textlink="">
      <xdr:nvSpPr>
        <xdr:cNvPr id="715" name="テキスト ボックス 714"/>
        <xdr:cNvSpPr txBox="1"/>
      </xdr:nvSpPr>
      <xdr:spPr>
        <a:xfrm>
          <a:off x="14292794" y="16868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165416</xdr:rowOff>
    </xdr:from>
    <xdr:to>
      <xdr:col>20</xdr:col>
      <xdr:colOff>9525</xdr:colOff>
      <xdr:row>98</xdr:row>
      <xdr:rowOff>95566</xdr:rowOff>
    </xdr:to>
    <xdr:sp macro="" textlink="">
      <xdr:nvSpPr>
        <xdr:cNvPr id="716" name="円/楕円 715"/>
        <xdr:cNvSpPr/>
      </xdr:nvSpPr>
      <xdr:spPr>
        <a:xfrm>
          <a:off x="13652500" y="1679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86693</xdr:rowOff>
    </xdr:from>
    <xdr:ext cx="534377" cy="259045"/>
    <xdr:sp macro="" textlink="">
      <xdr:nvSpPr>
        <xdr:cNvPr id="717" name="テキスト ボックス 716"/>
        <xdr:cNvSpPr txBox="1"/>
      </xdr:nvSpPr>
      <xdr:spPr>
        <a:xfrm>
          <a:off x="13436111" y="1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89,834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119287</xdr:rowOff>
    </xdr:from>
    <xdr:to>
      <xdr:col>18</xdr:col>
      <xdr:colOff>492125</xdr:colOff>
      <xdr:row>98</xdr:row>
      <xdr:rowOff>49437</xdr:rowOff>
    </xdr:to>
    <xdr:sp macro="" textlink="">
      <xdr:nvSpPr>
        <xdr:cNvPr id="718" name="円/楕円 717"/>
        <xdr:cNvSpPr/>
      </xdr:nvSpPr>
      <xdr:spPr>
        <a:xfrm>
          <a:off x="12763500" y="167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40564</xdr:rowOff>
    </xdr:from>
    <xdr:ext cx="599010" cy="259045"/>
    <xdr:sp macro="" textlink="">
      <xdr:nvSpPr>
        <xdr:cNvPr id="719" name="テキスト ボックス 718"/>
        <xdr:cNvSpPr txBox="1"/>
      </xdr:nvSpPr>
      <xdr:spPr>
        <a:xfrm>
          <a:off x="12514794" y="1684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2997</xdr:rowOff>
    </xdr:from>
    <xdr:to>
      <xdr:col>32</xdr:col>
      <xdr:colOff>186689</xdr:colOff>
      <xdr:row>38</xdr:row>
      <xdr:rowOff>139700</xdr:rowOff>
    </xdr:to>
    <xdr:cxnSp macro="">
      <xdr:nvCxnSpPr>
        <xdr:cNvPr id="741" name="直線コネクタ 740"/>
        <xdr:cNvCxnSpPr/>
      </xdr:nvCxnSpPr>
      <xdr:spPr>
        <a:xfrm flipV="1">
          <a:off x="22159595" y="5489397"/>
          <a:ext cx="1269" cy="116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10213</xdr:rowOff>
    </xdr:from>
    <xdr:ext cx="249299" cy="259045"/>
    <xdr:sp macro="" textlink="">
      <xdr:nvSpPr>
        <xdr:cNvPr id="742" name="諸支出金最小値テキスト"/>
        <xdr:cNvSpPr txBox="1"/>
      </xdr:nvSpPr>
      <xdr:spPr>
        <a:xfrm>
          <a:off x="22212300" y="6696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121124</xdr:rowOff>
    </xdr:from>
    <xdr:ext cx="534377" cy="259045"/>
    <xdr:sp macro="" textlink="">
      <xdr:nvSpPr>
        <xdr:cNvPr id="744" name="諸支出金最大値テキスト"/>
        <xdr:cNvSpPr txBox="1"/>
      </xdr:nvSpPr>
      <xdr:spPr>
        <a:xfrm>
          <a:off x="22212300" y="526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50,980</a:t>
          </a:r>
          <a:endParaRPr kumimoji="1" lang="ja-JP" altLang="en-US" sz="1000" b="1">
            <a:latin typeface="ＭＳ Ｐゴシック"/>
          </a:endParaRPr>
        </a:p>
      </xdr:txBody>
    </xdr:sp>
    <xdr:clientData/>
  </xdr:oneCellAnchor>
  <xdr:twoCellAnchor>
    <xdr:from>
      <xdr:col>32</xdr:col>
      <xdr:colOff>98425</xdr:colOff>
      <xdr:row>32</xdr:row>
      <xdr:rowOff>2997</xdr:rowOff>
    </xdr:from>
    <xdr:to>
      <xdr:col>32</xdr:col>
      <xdr:colOff>276225</xdr:colOff>
      <xdr:row>32</xdr:row>
      <xdr:rowOff>2997</xdr:rowOff>
    </xdr:to>
    <xdr:cxnSp macro="">
      <xdr:nvCxnSpPr>
        <xdr:cNvPr id="745" name="直線コネクタ 744"/>
        <xdr:cNvCxnSpPr/>
      </xdr:nvCxnSpPr>
      <xdr:spPr>
        <a:xfrm>
          <a:off x="22072600" y="548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99113</xdr:rowOff>
    </xdr:from>
    <xdr:ext cx="378565" cy="259045"/>
    <xdr:sp macro="" textlink="">
      <xdr:nvSpPr>
        <xdr:cNvPr id="747" name="諸支出金平均値テキスト"/>
        <xdr:cNvSpPr txBox="1"/>
      </xdr:nvSpPr>
      <xdr:spPr>
        <a:xfrm>
          <a:off x="22212300" y="64427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76236</xdr:rowOff>
    </xdr:from>
    <xdr:to>
      <xdr:col>32</xdr:col>
      <xdr:colOff>238125</xdr:colOff>
      <xdr:row>39</xdr:row>
      <xdr:rowOff>6386</xdr:rowOff>
    </xdr:to>
    <xdr:sp macro="" textlink="">
      <xdr:nvSpPr>
        <xdr:cNvPr id="748" name="フローチャート : 判断 747"/>
        <xdr:cNvSpPr/>
      </xdr:nvSpPr>
      <xdr:spPr>
        <a:xfrm>
          <a:off x="221107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34561</xdr:rowOff>
    </xdr:from>
    <xdr:to>
      <xdr:col>31</xdr:col>
      <xdr:colOff>85725</xdr:colOff>
      <xdr:row>38</xdr:row>
      <xdr:rowOff>136161</xdr:rowOff>
    </xdr:to>
    <xdr:sp macro="" textlink="">
      <xdr:nvSpPr>
        <xdr:cNvPr id="750" name="フローチャート : 判断 749"/>
        <xdr:cNvSpPr/>
      </xdr:nvSpPr>
      <xdr:spPr>
        <a:xfrm>
          <a:off x="21272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152689</xdr:rowOff>
    </xdr:from>
    <xdr:ext cx="469744" cy="259045"/>
    <xdr:sp macro="" textlink="">
      <xdr:nvSpPr>
        <xdr:cNvPr id="751" name="テキスト ボックス 750"/>
        <xdr:cNvSpPr txBox="1"/>
      </xdr:nvSpPr>
      <xdr:spPr>
        <a:xfrm>
          <a:off x="21088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72144</xdr:rowOff>
    </xdr:from>
    <xdr:to>
      <xdr:col>29</xdr:col>
      <xdr:colOff>568325</xdr:colOff>
      <xdr:row>39</xdr:row>
      <xdr:rowOff>2294</xdr:rowOff>
    </xdr:to>
    <xdr:sp macro="" textlink="">
      <xdr:nvSpPr>
        <xdr:cNvPr id="753" name="フローチャート : 判断 752"/>
        <xdr:cNvSpPr/>
      </xdr:nvSpPr>
      <xdr:spPr>
        <a:xfrm>
          <a:off x="20383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18821</xdr:rowOff>
    </xdr:from>
    <xdr:ext cx="378565" cy="259045"/>
    <xdr:sp macro="" textlink="">
      <xdr:nvSpPr>
        <xdr:cNvPr id="754" name="テキスト ボックス 753"/>
        <xdr:cNvSpPr txBox="1"/>
      </xdr:nvSpPr>
      <xdr:spPr>
        <a:xfrm>
          <a:off x="20245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64691</xdr:rowOff>
    </xdr:from>
    <xdr:to>
      <xdr:col>28</xdr:col>
      <xdr:colOff>365125</xdr:colOff>
      <xdr:row>38</xdr:row>
      <xdr:rowOff>166291</xdr:rowOff>
    </xdr:to>
    <xdr:sp macro="" textlink="">
      <xdr:nvSpPr>
        <xdr:cNvPr id="756" name="フローチャート : 判断 755"/>
        <xdr:cNvSpPr/>
      </xdr:nvSpPr>
      <xdr:spPr>
        <a:xfrm>
          <a:off x="19494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11368</xdr:rowOff>
    </xdr:from>
    <xdr:ext cx="469744" cy="259045"/>
    <xdr:sp macro="" textlink="">
      <xdr:nvSpPr>
        <xdr:cNvPr id="757" name="テキスト ボックス 756"/>
        <xdr:cNvSpPr txBox="1"/>
      </xdr:nvSpPr>
      <xdr:spPr>
        <a:xfrm>
          <a:off x="19310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30813</xdr:rowOff>
    </xdr:from>
    <xdr:to>
      <xdr:col>27</xdr:col>
      <xdr:colOff>161925</xdr:colOff>
      <xdr:row>38</xdr:row>
      <xdr:rowOff>132413</xdr:rowOff>
    </xdr:to>
    <xdr:sp macro="" textlink="">
      <xdr:nvSpPr>
        <xdr:cNvPr id="758" name="フローチャート : 判断 757"/>
        <xdr:cNvSpPr/>
      </xdr:nvSpPr>
      <xdr:spPr>
        <a:xfrm>
          <a:off x="18605500" y="654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148940</xdr:rowOff>
    </xdr:from>
    <xdr:ext cx="469744" cy="259045"/>
    <xdr:sp macro="" textlink="">
      <xdr:nvSpPr>
        <xdr:cNvPr id="759" name="テキスト ボックス 758"/>
        <xdr:cNvSpPr txBox="1"/>
      </xdr:nvSpPr>
      <xdr:spPr>
        <a:xfrm>
          <a:off x="18421427" y="632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54663</xdr:rowOff>
    </xdr:from>
    <xdr:ext cx="249299" cy="259045"/>
    <xdr:sp macro="" textlink="">
      <xdr:nvSpPr>
        <xdr:cNvPr id="766" name="諸支出金該当値テキスト"/>
        <xdr:cNvSpPr txBox="1"/>
      </xdr:nvSpPr>
      <xdr:spPr>
        <a:xfrm>
          <a:off x="22212300" y="65697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8" name="テキスト ボックス 787"/>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0" name="テキスト ボックス 789"/>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792" name="テキスト ボックス 791"/>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794" name="テキスト ボックス 793"/>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6" name="直線コネクタ 795"/>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7"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9"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2"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フローチャート : 判断 802"/>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5" name="フローチャート : 判断 804"/>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6" name="テキスト ボックス 80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8" name="フローチャート : 判断 807"/>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1" name="フローチャート : 判断 810"/>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2" name="テキスト ボックス 811"/>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43180</xdr:rowOff>
    </xdr:from>
    <xdr:to>
      <xdr:col>27</xdr:col>
      <xdr:colOff>161925</xdr:colOff>
      <xdr:row>50</xdr:row>
      <xdr:rowOff>144780</xdr:rowOff>
    </xdr:to>
    <xdr:sp macro="" textlink="">
      <xdr:nvSpPr>
        <xdr:cNvPr id="813" name="フローチャート : 判断 812"/>
        <xdr:cNvSpPr/>
      </xdr:nvSpPr>
      <xdr:spPr>
        <a:xfrm>
          <a:off x="18605500" y="861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161307</xdr:rowOff>
    </xdr:from>
    <xdr:ext cx="378565" cy="259045"/>
    <xdr:sp macro="" textlink="">
      <xdr:nvSpPr>
        <xdr:cNvPr id="814" name="テキスト ボックス 813"/>
        <xdr:cNvSpPr txBox="1"/>
      </xdr:nvSpPr>
      <xdr:spPr>
        <a:xfrm>
          <a:off x="18467017" y="8390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0" name="円/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1"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2" name="円/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3" name="テキスト ボックス 822"/>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4" name="円/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5" name="テキスト ボックス 824"/>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6" name="円/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7" name="テキスト ボックス 826"/>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8" name="円/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9" name="テキスト ボックス 828"/>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衛生費は住民一人当たり</a:t>
          </a:r>
          <a:r>
            <a:rPr kumimoji="1" lang="en-US" altLang="ja-JP" sz="1100" baseline="0">
              <a:solidFill>
                <a:schemeClr val="dk1"/>
              </a:solidFill>
              <a:effectLst/>
              <a:latin typeface="+mn-lt"/>
              <a:ea typeface="+mn-ea"/>
              <a:cs typeface="+mn-cs"/>
            </a:rPr>
            <a:t>129,559</a:t>
          </a:r>
          <a:r>
            <a:rPr kumimoji="1" lang="ja-JP" altLang="ja-JP" sz="1100" baseline="0">
              <a:solidFill>
                <a:schemeClr val="dk1"/>
              </a:solidFill>
              <a:effectLst/>
              <a:latin typeface="+mn-lt"/>
              <a:ea typeface="+mn-ea"/>
              <a:cs typeface="+mn-cs"/>
            </a:rPr>
            <a:t>円となっており、類似団体と比較して一人当たりのコストが高い状況にある。</a:t>
          </a:r>
          <a:endParaRPr lang="ja-JP" altLang="ja-JP" sz="1400">
            <a:effectLst/>
          </a:endParaRPr>
        </a:p>
        <a:p>
          <a:r>
            <a:rPr kumimoji="1" lang="ja-JP" altLang="ja-JP" sz="1100" baseline="0">
              <a:solidFill>
                <a:schemeClr val="dk1"/>
              </a:solidFill>
              <a:effectLst/>
              <a:latin typeface="+mn-lt"/>
              <a:ea typeface="+mn-ea"/>
              <a:cs typeface="+mn-cs"/>
            </a:rPr>
            <a:t>　和寒町は子育て支援の充実を図るため、</a:t>
          </a:r>
          <a:r>
            <a:rPr kumimoji="1" lang="en-US" altLang="ja-JP" sz="1100" baseline="0">
              <a:solidFill>
                <a:schemeClr val="dk1"/>
              </a:solidFill>
              <a:effectLst/>
              <a:latin typeface="+mn-lt"/>
              <a:ea typeface="+mn-ea"/>
              <a:cs typeface="+mn-cs"/>
            </a:rPr>
            <a:t>0</a:t>
          </a:r>
          <a:r>
            <a:rPr kumimoji="1" lang="ja-JP" altLang="ja-JP" sz="1100" baseline="0">
              <a:solidFill>
                <a:schemeClr val="dk1"/>
              </a:solidFill>
              <a:effectLst/>
              <a:latin typeface="+mn-lt"/>
              <a:ea typeface="+mn-ea"/>
              <a:cs typeface="+mn-cs"/>
            </a:rPr>
            <a:t>歳から</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歳（中学卒業）までを対象にした医療費助成や各種予防事業への助成など保健衛生事業の経費が増加傾向にある。また、土木費も類似団体と比較し高い状況にあるが、町道のバリアフリー化や狭所道路の改良など子どもからお年寄りまで住民皆が安心で安全に暮らせるよう環境整備を進めて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標準財政規模によって率は変化するが、財政調整基金を減らすことなく行政サービスを進めることができているので、今後も健全な財政運営に努める。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いずれの会計においても黒字となっており、健全な運営が出来ている。</a:t>
          </a:r>
          <a:endParaRPr lang="ja-JP" altLang="ja-JP" sz="1400">
            <a:effectLst/>
          </a:endParaRPr>
        </a:p>
        <a:p>
          <a:r>
            <a:rPr kumimoji="1" lang="ja-JP" altLang="ja-JP" sz="1100">
              <a:solidFill>
                <a:schemeClr val="dk1"/>
              </a:solidFill>
              <a:effectLst/>
              <a:latin typeface="+mn-lt"/>
              <a:ea typeface="+mn-ea"/>
              <a:cs typeface="+mn-cs"/>
            </a:rPr>
            <a:t>　今後も黒字経営を続けられるよう健全な財政運営に努めるとともに、公営企業の独立採算経営を目指していく。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起債借入の抑制と起債償還を進め、今後もこの維持又は減少するよう、健全な財政運営に努める。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起債の償還が進み、交付税の回復により行政サービスの質を維持しながら基金へ積むことができている。</a:t>
          </a:r>
          <a:endParaRPr lang="ja-JP" altLang="ja-JP" sz="1400">
            <a:effectLst/>
          </a:endParaRPr>
        </a:p>
        <a:p>
          <a:r>
            <a:rPr kumimoji="1" lang="ja-JP" altLang="ja-JP" sz="1100">
              <a:solidFill>
                <a:schemeClr val="dk1"/>
              </a:solidFill>
              <a:effectLst/>
              <a:latin typeface="+mn-lt"/>
              <a:ea typeface="+mn-ea"/>
              <a:cs typeface="+mn-cs"/>
            </a:rPr>
            <a:t>　将来においても住みやすい町となるよう、この水準を維持し、健全な財政運営に努める。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4319067</v>
      </c>
      <c r="BO4" s="349"/>
      <c r="BP4" s="349"/>
      <c r="BQ4" s="349"/>
      <c r="BR4" s="349"/>
      <c r="BS4" s="349"/>
      <c r="BT4" s="349"/>
      <c r="BU4" s="350"/>
      <c r="BV4" s="348">
        <v>4517918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3.4</v>
      </c>
      <c r="CU4" s="355"/>
      <c r="CV4" s="355"/>
      <c r="CW4" s="355"/>
      <c r="CX4" s="355"/>
      <c r="CY4" s="355"/>
      <c r="CZ4" s="355"/>
      <c r="DA4" s="356"/>
      <c r="DB4" s="354">
        <v>4.3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4194298</v>
      </c>
      <c r="BO5" s="417"/>
      <c r="BP5" s="417"/>
      <c r="BQ5" s="417"/>
      <c r="BR5" s="417"/>
      <c r="BS5" s="417"/>
      <c r="BT5" s="417"/>
      <c r="BU5" s="418"/>
      <c r="BV5" s="416">
        <v>4329847</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66</v>
      </c>
      <c r="CU5" s="383"/>
      <c r="CV5" s="383"/>
      <c r="CW5" s="383"/>
      <c r="CX5" s="383"/>
      <c r="CY5" s="383"/>
      <c r="CZ5" s="383"/>
      <c r="DA5" s="384"/>
      <c r="DB5" s="382">
        <v>66.900000000000006</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124769</v>
      </c>
      <c r="BO6" s="417"/>
      <c r="BP6" s="417"/>
      <c r="BQ6" s="417"/>
      <c r="BR6" s="417"/>
      <c r="BS6" s="417"/>
      <c r="BT6" s="417"/>
      <c r="BU6" s="418"/>
      <c r="BV6" s="416">
        <v>188071</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69.400000000000006</v>
      </c>
      <c r="CU6" s="423"/>
      <c r="CV6" s="423"/>
      <c r="CW6" s="423"/>
      <c r="CX6" s="423"/>
      <c r="CY6" s="423"/>
      <c r="CZ6" s="423"/>
      <c r="DA6" s="424"/>
      <c r="DB6" s="422">
        <v>70.599999999999994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78</v>
      </c>
      <c r="AV7" s="412"/>
      <c r="AW7" s="412"/>
      <c r="AX7" s="412"/>
      <c r="AY7" s="413" t="s">
        <v>89</v>
      </c>
      <c r="AZ7" s="414"/>
      <c r="BA7" s="414"/>
      <c r="BB7" s="414"/>
      <c r="BC7" s="414"/>
      <c r="BD7" s="414"/>
      <c r="BE7" s="414"/>
      <c r="BF7" s="414"/>
      <c r="BG7" s="414"/>
      <c r="BH7" s="414"/>
      <c r="BI7" s="414"/>
      <c r="BJ7" s="414"/>
      <c r="BK7" s="414"/>
      <c r="BL7" s="414"/>
      <c r="BM7" s="415"/>
      <c r="BN7" s="416">
        <v>26014</v>
      </c>
      <c r="BO7" s="417"/>
      <c r="BP7" s="417"/>
      <c r="BQ7" s="417"/>
      <c r="BR7" s="417"/>
      <c r="BS7" s="417"/>
      <c r="BT7" s="417"/>
      <c r="BU7" s="418"/>
      <c r="BV7" s="416">
        <v>68467</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2865553</v>
      </c>
      <c r="CU7" s="417"/>
      <c r="CV7" s="417"/>
      <c r="CW7" s="417"/>
      <c r="CX7" s="417"/>
      <c r="CY7" s="417"/>
      <c r="CZ7" s="417"/>
      <c r="DA7" s="418"/>
      <c r="DB7" s="416">
        <v>2795149</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78</v>
      </c>
      <c r="AV8" s="412"/>
      <c r="AW8" s="412"/>
      <c r="AX8" s="412"/>
      <c r="AY8" s="413" t="s">
        <v>92</v>
      </c>
      <c r="AZ8" s="414"/>
      <c r="BA8" s="414"/>
      <c r="BB8" s="414"/>
      <c r="BC8" s="414"/>
      <c r="BD8" s="414"/>
      <c r="BE8" s="414"/>
      <c r="BF8" s="414"/>
      <c r="BG8" s="414"/>
      <c r="BH8" s="414"/>
      <c r="BI8" s="414"/>
      <c r="BJ8" s="414"/>
      <c r="BK8" s="414"/>
      <c r="BL8" s="414"/>
      <c r="BM8" s="415"/>
      <c r="BN8" s="416">
        <v>98755</v>
      </c>
      <c r="BO8" s="417"/>
      <c r="BP8" s="417"/>
      <c r="BQ8" s="417"/>
      <c r="BR8" s="417"/>
      <c r="BS8" s="417"/>
      <c r="BT8" s="417"/>
      <c r="BU8" s="418"/>
      <c r="BV8" s="416">
        <v>119604</v>
      </c>
      <c r="BW8" s="417"/>
      <c r="BX8" s="417"/>
      <c r="BY8" s="417"/>
      <c r="BZ8" s="417"/>
      <c r="CA8" s="417"/>
      <c r="CB8" s="417"/>
      <c r="CC8" s="418"/>
      <c r="CD8" s="419" t="s">
        <v>93</v>
      </c>
      <c r="CE8" s="420"/>
      <c r="CF8" s="420"/>
      <c r="CG8" s="420"/>
      <c r="CH8" s="420"/>
      <c r="CI8" s="420"/>
      <c r="CJ8" s="420"/>
      <c r="CK8" s="420"/>
      <c r="CL8" s="420"/>
      <c r="CM8" s="420"/>
      <c r="CN8" s="420"/>
      <c r="CO8" s="420"/>
      <c r="CP8" s="420"/>
      <c r="CQ8" s="420"/>
      <c r="CR8" s="420"/>
      <c r="CS8" s="421"/>
      <c r="CT8" s="425">
        <v>0.15</v>
      </c>
      <c r="CU8" s="426"/>
      <c r="CV8" s="426"/>
      <c r="CW8" s="426"/>
      <c r="CX8" s="426"/>
      <c r="CY8" s="426"/>
      <c r="CZ8" s="426"/>
      <c r="DA8" s="427"/>
      <c r="DB8" s="425">
        <v>0.14000000000000001</v>
      </c>
      <c r="DC8" s="426"/>
      <c r="DD8" s="426"/>
      <c r="DE8" s="426"/>
      <c r="DF8" s="426"/>
      <c r="DG8" s="426"/>
      <c r="DH8" s="426"/>
      <c r="DI8" s="427"/>
      <c r="DJ8" s="137"/>
      <c r="DK8" s="137"/>
      <c r="DL8" s="137"/>
      <c r="DM8" s="137"/>
      <c r="DN8" s="137"/>
      <c r="DO8" s="137"/>
    </row>
    <row r="9" spans="1:119" ht="18.75" customHeight="1" thickBot="1">
      <c r="A9" s="138"/>
      <c r="B9" s="379" t="s">
        <v>94</v>
      </c>
      <c r="C9" s="380"/>
      <c r="D9" s="380"/>
      <c r="E9" s="380"/>
      <c r="F9" s="380"/>
      <c r="G9" s="380"/>
      <c r="H9" s="380"/>
      <c r="I9" s="380"/>
      <c r="J9" s="380"/>
      <c r="K9" s="428"/>
      <c r="L9" s="429" t="s">
        <v>95</v>
      </c>
      <c r="M9" s="430"/>
      <c r="N9" s="430"/>
      <c r="O9" s="430"/>
      <c r="P9" s="430"/>
      <c r="Q9" s="431"/>
      <c r="R9" s="432">
        <v>3596</v>
      </c>
      <c r="S9" s="433"/>
      <c r="T9" s="433"/>
      <c r="U9" s="433"/>
      <c r="V9" s="434"/>
      <c r="W9" s="342" t="s">
        <v>96</v>
      </c>
      <c r="X9" s="343"/>
      <c r="Y9" s="343"/>
      <c r="Z9" s="343"/>
      <c r="AA9" s="343"/>
      <c r="AB9" s="343"/>
      <c r="AC9" s="343"/>
      <c r="AD9" s="343"/>
      <c r="AE9" s="343"/>
      <c r="AF9" s="343"/>
      <c r="AG9" s="343"/>
      <c r="AH9" s="343"/>
      <c r="AI9" s="343"/>
      <c r="AJ9" s="343"/>
      <c r="AK9" s="343"/>
      <c r="AL9" s="344"/>
      <c r="AM9" s="408" t="s">
        <v>97</v>
      </c>
      <c r="AN9" s="409"/>
      <c r="AO9" s="409"/>
      <c r="AP9" s="409"/>
      <c r="AQ9" s="409"/>
      <c r="AR9" s="409"/>
      <c r="AS9" s="409"/>
      <c r="AT9" s="410"/>
      <c r="AU9" s="411" t="s">
        <v>78</v>
      </c>
      <c r="AV9" s="412"/>
      <c r="AW9" s="412"/>
      <c r="AX9" s="412"/>
      <c r="AY9" s="413" t="s">
        <v>98</v>
      </c>
      <c r="AZ9" s="414"/>
      <c r="BA9" s="414"/>
      <c r="BB9" s="414"/>
      <c r="BC9" s="414"/>
      <c r="BD9" s="414"/>
      <c r="BE9" s="414"/>
      <c r="BF9" s="414"/>
      <c r="BG9" s="414"/>
      <c r="BH9" s="414"/>
      <c r="BI9" s="414"/>
      <c r="BJ9" s="414"/>
      <c r="BK9" s="414"/>
      <c r="BL9" s="414"/>
      <c r="BM9" s="415"/>
      <c r="BN9" s="416">
        <v>-20849</v>
      </c>
      <c r="BO9" s="417"/>
      <c r="BP9" s="417"/>
      <c r="BQ9" s="417"/>
      <c r="BR9" s="417"/>
      <c r="BS9" s="417"/>
      <c r="BT9" s="417"/>
      <c r="BU9" s="418"/>
      <c r="BV9" s="416">
        <v>-26442</v>
      </c>
      <c r="BW9" s="417"/>
      <c r="BX9" s="417"/>
      <c r="BY9" s="417"/>
      <c r="BZ9" s="417"/>
      <c r="CA9" s="417"/>
      <c r="CB9" s="417"/>
      <c r="CC9" s="418"/>
      <c r="CD9" s="419" t="s">
        <v>99</v>
      </c>
      <c r="CE9" s="420"/>
      <c r="CF9" s="420"/>
      <c r="CG9" s="420"/>
      <c r="CH9" s="420"/>
      <c r="CI9" s="420"/>
      <c r="CJ9" s="420"/>
      <c r="CK9" s="420"/>
      <c r="CL9" s="420"/>
      <c r="CM9" s="420"/>
      <c r="CN9" s="420"/>
      <c r="CO9" s="420"/>
      <c r="CP9" s="420"/>
      <c r="CQ9" s="420"/>
      <c r="CR9" s="420"/>
      <c r="CS9" s="421"/>
      <c r="CT9" s="382">
        <v>14</v>
      </c>
      <c r="CU9" s="383"/>
      <c r="CV9" s="383"/>
      <c r="CW9" s="383"/>
      <c r="CX9" s="383"/>
      <c r="CY9" s="383"/>
      <c r="CZ9" s="383"/>
      <c r="DA9" s="384"/>
      <c r="DB9" s="382">
        <v>12.8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09"/>
      <c r="N10" s="409"/>
      <c r="O10" s="409"/>
      <c r="P10" s="409"/>
      <c r="Q10" s="410"/>
      <c r="R10" s="436">
        <v>3832</v>
      </c>
      <c r="S10" s="437"/>
      <c r="T10" s="437"/>
      <c r="U10" s="437"/>
      <c r="V10" s="438"/>
      <c r="W10" s="373"/>
      <c r="X10" s="374"/>
      <c r="Y10" s="374"/>
      <c r="Z10" s="374"/>
      <c r="AA10" s="374"/>
      <c r="AB10" s="374"/>
      <c r="AC10" s="374"/>
      <c r="AD10" s="374"/>
      <c r="AE10" s="374"/>
      <c r="AF10" s="374"/>
      <c r="AG10" s="374"/>
      <c r="AH10" s="374"/>
      <c r="AI10" s="374"/>
      <c r="AJ10" s="374"/>
      <c r="AK10" s="374"/>
      <c r="AL10" s="377"/>
      <c r="AM10" s="408" t="s">
        <v>101</v>
      </c>
      <c r="AN10" s="409"/>
      <c r="AO10" s="409"/>
      <c r="AP10" s="409"/>
      <c r="AQ10" s="409"/>
      <c r="AR10" s="409"/>
      <c r="AS10" s="409"/>
      <c r="AT10" s="410"/>
      <c r="AU10" s="411" t="s">
        <v>102</v>
      </c>
      <c r="AV10" s="412"/>
      <c r="AW10" s="412"/>
      <c r="AX10" s="412"/>
      <c r="AY10" s="413" t="s">
        <v>103</v>
      </c>
      <c r="AZ10" s="414"/>
      <c r="BA10" s="414"/>
      <c r="BB10" s="414"/>
      <c r="BC10" s="414"/>
      <c r="BD10" s="414"/>
      <c r="BE10" s="414"/>
      <c r="BF10" s="414"/>
      <c r="BG10" s="414"/>
      <c r="BH10" s="414"/>
      <c r="BI10" s="414"/>
      <c r="BJ10" s="414"/>
      <c r="BK10" s="414"/>
      <c r="BL10" s="414"/>
      <c r="BM10" s="415"/>
      <c r="BN10" s="416">
        <v>5293</v>
      </c>
      <c r="BO10" s="417"/>
      <c r="BP10" s="417"/>
      <c r="BQ10" s="417"/>
      <c r="BR10" s="417"/>
      <c r="BS10" s="417"/>
      <c r="BT10" s="417"/>
      <c r="BU10" s="418"/>
      <c r="BV10" s="416">
        <v>9035</v>
      </c>
      <c r="BW10" s="417"/>
      <c r="BX10" s="417"/>
      <c r="BY10" s="417"/>
      <c r="BZ10" s="417"/>
      <c r="CA10" s="417"/>
      <c r="CB10" s="417"/>
      <c r="CC10" s="418"/>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08" t="s">
        <v>107</v>
      </c>
      <c r="AN11" s="409"/>
      <c r="AO11" s="409"/>
      <c r="AP11" s="409"/>
      <c r="AQ11" s="409"/>
      <c r="AR11" s="409"/>
      <c r="AS11" s="409"/>
      <c r="AT11" s="410"/>
      <c r="AU11" s="411" t="s">
        <v>78</v>
      </c>
      <c r="AV11" s="412"/>
      <c r="AW11" s="412"/>
      <c r="AX11" s="412"/>
      <c r="AY11" s="413" t="s">
        <v>108</v>
      </c>
      <c r="AZ11" s="414"/>
      <c r="BA11" s="414"/>
      <c r="BB11" s="414"/>
      <c r="BC11" s="414"/>
      <c r="BD11" s="414"/>
      <c r="BE11" s="414"/>
      <c r="BF11" s="414"/>
      <c r="BG11" s="414"/>
      <c r="BH11" s="414"/>
      <c r="BI11" s="414"/>
      <c r="BJ11" s="414"/>
      <c r="BK11" s="414"/>
      <c r="BL11" s="414"/>
      <c r="BM11" s="415"/>
      <c r="BN11" s="416" t="s">
        <v>109</v>
      </c>
      <c r="BO11" s="417"/>
      <c r="BP11" s="417"/>
      <c r="BQ11" s="417"/>
      <c r="BR11" s="417"/>
      <c r="BS11" s="417"/>
      <c r="BT11" s="417"/>
      <c r="BU11" s="418"/>
      <c r="BV11" s="416" t="s">
        <v>109</v>
      </c>
      <c r="BW11" s="417"/>
      <c r="BX11" s="417"/>
      <c r="BY11" s="417"/>
      <c r="BZ11" s="417"/>
      <c r="CA11" s="417"/>
      <c r="CB11" s="417"/>
      <c r="CC11" s="418"/>
      <c r="CD11" s="419" t="s">
        <v>110</v>
      </c>
      <c r="CE11" s="420"/>
      <c r="CF11" s="420"/>
      <c r="CG11" s="420"/>
      <c r="CH11" s="420"/>
      <c r="CI11" s="420"/>
      <c r="CJ11" s="420"/>
      <c r="CK11" s="420"/>
      <c r="CL11" s="420"/>
      <c r="CM11" s="420"/>
      <c r="CN11" s="420"/>
      <c r="CO11" s="420"/>
      <c r="CP11" s="420"/>
      <c r="CQ11" s="420"/>
      <c r="CR11" s="420"/>
      <c r="CS11" s="421"/>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3605</v>
      </c>
      <c r="S12" s="458"/>
      <c r="T12" s="458"/>
      <c r="U12" s="458"/>
      <c r="V12" s="459"/>
      <c r="W12" s="460" t="s">
        <v>1</v>
      </c>
      <c r="X12" s="412"/>
      <c r="Y12" s="412"/>
      <c r="Z12" s="412"/>
      <c r="AA12" s="412"/>
      <c r="AB12" s="461"/>
      <c r="AC12" s="411" t="s">
        <v>113</v>
      </c>
      <c r="AD12" s="412"/>
      <c r="AE12" s="412"/>
      <c r="AF12" s="412"/>
      <c r="AG12" s="461"/>
      <c r="AH12" s="411" t="s">
        <v>114</v>
      </c>
      <c r="AI12" s="412"/>
      <c r="AJ12" s="412"/>
      <c r="AK12" s="412"/>
      <c r="AL12" s="462"/>
      <c r="AM12" s="408" t="s">
        <v>115</v>
      </c>
      <c r="AN12" s="409"/>
      <c r="AO12" s="409"/>
      <c r="AP12" s="409"/>
      <c r="AQ12" s="409"/>
      <c r="AR12" s="409"/>
      <c r="AS12" s="409"/>
      <c r="AT12" s="410"/>
      <c r="AU12" s="411" t="s">
        <v>116</v>
      </c>
      <c r="AV12" s="412"/>
      <c r="AW12" s="412"/>
      <c r="AX12" s="412"/>
      <c r="AY12" s="413" t="s">
        <v>117</v>
      </c>
      <c r="AZ12" s="414"/>
      <c r="BA12" s="414"/>
      <c r="BB12" s="414"/>
      <c r="BC12" s="414"/>
      <c r="BD12" s="414"/>
      <c r="BE12" s="414"/>
      <c r="BF12" s="414"/>
      <c r="BG12" s="414"/>
      <c r="BH12" s="414"/>
      <c r="BI12" s="414"/>
      <c r="BJ12" s="414"/>
      <c r="BK12" s="414"/>
      <c r="BL12" s="414"/>
      <c r="BM12" s="415"/>
      <c r="BN12" s="416" t="s">
        <v>118</v>
      </c>
      <c r="BO12" s="417"/>
      <c r="BP12" s="417"/>
      <c r="BQ12" s="417"/>
      <c r="BR12" s="417"/>
      <c r="BS12" s="417"/>
      <c r="BT12" s="417"/>
      <c r="BU12" s="418"/>
      <c r="BV12" s="416">
        <v>106452</v>
      </c>
      <c r="BW12" s="417"/>
      <c r="BX12" s="417"/>
      <c r="BY12" s="417"/>
      <c r="BZ12" s="417"/>
      <c r="CA12" s="417"/>
      <c r="CB12" s="417"/>
      <c r="CC12" s="418"/>
      <c r="CD12" s="419" t="s">
        <v>119</v>
      </c>
      <c r="CE12" s="420"/>
      <c r="CF12" s="420"/>
      <c r="CG12" s="420"/>
      <c r="CH12" s="420"/>
      <c r="CI12" s="420"/>
      <c r="CJ12" s="420"/>
      <c r="CK12" s="420"/>
      <c r="CL12" s="420"/>
      <c r="CM12" s="420"/>
      <c r="CN12" s="420"/>
      <c r="CO12" s="420"/>
      <c r="CP12" s="420"/>
      <c r="CQ12" s="420"/>
      <c r="CR12" s="420"/>
      <c r="CS12" s="421"/>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120</v>
      </c>
      <c r="N13" s="474"/>
      <c r="O13" s="474"/>
      <c r="P13" s="474"/>
      <c r="Q13" s="475"/>
      <c r="R13" s="466">
        <v>3592</v>
      </c>
      <c r="S13" s="467"/>
      <c r="T13" s="467"/>
      <c r="U13" s="467"/>
      <c r="V13" s="468"/>
      <c r="W13" s="395" t="s">
        <v>121</v>
      </c>
      <c r="X13" s="396"/>
      <c r="Y13" s="396"/>
      <c r="Z13" s="396"/>
      <c r="AA13" s="396"/>
      <c r="AB13" s="386"/>
      <c r="AC13" s="436">
        <v>743</v>
      </c>
      <c r="AD13" s="437"/>
      <c r="AE13" s="437"/>
      <c r="AF13" s="437"/>
      <c r="AG13" s="476"/>
      <c r="AH13" s="436">
        <v>872</v>
      </c>
      <c r="AI13" s="437"/>
      <c r="AJ13" s="437"/>
      <c r="AK13" s="437"/>
      <c r="AL13" s="438"/>
      <c r="AM13" s="408" t="s">
        <v>122</v>
      </c>
      <c r="AN13" s="409"/>
      <c r="AO13" s="409"/>
      <c r="AP13" s="409"/>
      <c r="AQ13" s="409"/>
      <c r="AR13" s="409"/>
      <c r="AS13" s="409"/>
      <c r="AT13" s="410"/>
      <c r="AU13" s="411" t="s">
        <v>116</v>
      </c>
      <c r="AV13" s="412"/>
      <c r="AW13" s="412"/>
      <c r="AX13" s="412"/>
      <c r="AY13" s="413" t="s">
        <v>123</v>
      </c>
      <c r="AZ13" s="414"/>
      <c r="BA13" s="414"/>
      <c r="BB13" s="414"/>
      <c r="BC13" s="414"/>
      <c r="BD13" s="414"/>
      <c r="BE13" s="414"/>
      <c r="BF13" s="414"/>
      <c r="BG13" s="414"/>
      <c r="BH13" s="414"/>
      <c r="BI13" s="414"/>
      <c r="BJ13" s="414"/>
      <c r="BK13" s="414"/>
      <c r="BL13" s="414"/>
      <c r="BM13" s="415"/>
      <c r="BN13" s="416">
        <v>-15556</v>
      </c>
      <c r="BO13" s="417"/>
      <c r="BP13" s="417"/>
      <c r="BQ13" s="417"/>
      <c r="BR13" s="417"/>
      <c r="BS13" s="417"/>
      <c r="BT13" s="417"/>
      <c r="BU13" s="418"/>
      <c r="BV13" s="416">
        <v>-123859</v>
      </c>
      <c r="BW13" s="417"/>
      <c r="BX13" s="417"/>
      <c r="BY13" s="417"/>
      <c r="BZ13" s="417"/>
      <c r="CA13" s="417"/>
      <c r="CB13" s="417"/>
      <c r="CC13" s="418"/>
      <c r="CD13" s="419" t="s">
        <v>124</v>
      </c>
      <c r="CE13" s="420"/>
      <c r="CF13" s="420"/>
      <c r="CG13" s="420"/>
      <c r="CH13" s="420"/>
      <c r="CI13" s="420"/>
      <c r="CJ13" s="420"/>
      <c r="CK13" s="420"/>
      <c r="CL13" s="420"/>
      <c r="CM13" s="420"/>
      <c r="CN13" s="420"/>
      <c r="CO13" s="420"/>
      <c r="CP13" s="420"/>
      <c r="CQ13" s="420"/>
      <c r="CR13" s="420"/>
      <c r="CS13" s="421"/>
      <c r="CT13" s="382">
        <v>1.5</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125</v>
      </c>
      <c r="M14" s="464"/>
      <c r="N14" s="464"/>
      <c r="O14" s="464"/>
      <c r="P14" s="464"/>
      <c r="Q14" s="465"/>
      <c r="R14" s="466">
        <v>3699</v>
      </c>
      <c r="S14" s="467"/>
      <c r="T14" s="467"/>
      <c r="U14" s="467"/>
      <c r="V14" s="468"/>
      <c r="W14" s="375"/>
      <c r="X14" s="376"/>
      <c r="Y14" s="376"/>
      <c r="Z14" s="376"/>
      <c r="AA14" s="376"/>
      <c r="AB14" s="365"/>
      <c r="AC14" s="469">
        <v>38.700000000000003</v>
      </c>
      <c r="AD14" s="470"/>
      <c r="AE14" s="470"/>
      <c r="AF14" s="470"/>
      <c r="AG14" s="471"/>
      <c r="AH14" s="469">
        <v>38.9</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126</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120</v>
      </c>
      <c r="N15" s="474"/>
      <c r="O15" s="474"/>
      <c r="P15" s="474"/>
      <c r="Q15" s="475"/>
      <c r="R15" s="466">
        <v>3690</v>
      </c>
      <c r="S15" s="467"/>
      <c r="T15" s="467"/>
      <c r="U15" s="467"/>
      <c r="V15" s="468"/>
      <c r="W15" s="395" t="s">
        <v>127</v>
      </c>
      <c r="X15" s="396"/>
      <c r="Y15" s="396"/>
      <c r="Z15" s="396"/>
      <c r="AA15" s="396"/>
      <c r="AB15" s="386"/>
      <c r="AC15" s="436">
        <v>255</v>
      </c>
      <c r="AD15" s="437"/>
      <c r="AE15" s="437"/>
      <c r="AF15" s="437"/>
      <c r="AG15" s="476"/>
      <c r="AH15" s="436">
        <v>338</v>
      </c>
      <c r="AI15" s="437"/>
      <c r="AJ15" s="437"/>
      <c r="AK15" s="437"/>
      <c r="AL15" s="438"/>
      <c r="AM15" s="408"/>
      <c r="AN15" s="409"/>
      <c r="AO15" s="409"/>
      <c r="AP15" s="409"/>
      <c r="AQ15" s="409"/>
      <c r="AR15" s="409"/>
      <c r="AS15" s="409"/>
      <c r="AT15" s="410"/>
      <c r="AU15" s="411"/>
      <c r="AV15" s="412"/>
      <c r="AW15" s="412"/>
      <c r="AX15" s="412"/>
      <c r="AY15" s="345" t="s">
        <v>128</v>
      </c>
      <c r="AZ15" s="346"/>
      <c r="BA15" s="346"/>
      <c r="BB15" s="346"/>
      <c r="BC15" s="346"/>
      <c r="BD15" s="346"/>
      <c r="BE15" s="346"/>
      <c r="BF15" s="346"/>
      <c r="BG15" s="346"/>
      <c r="BH15" s="346"/>
      <c r="BI15" s="346"/>
      <c r="BJ15" s="346"/>
      <c r="BK15" s="346"/>
      <c r="BL15" s="346"/>
      <c r="BM15" s="347"/>
      <c r="BN15" s="348">
        <v>392054</v>
      </c>
      <c r="BO15" s="349"/>
      <c r="BP15" s="349"/>
      <c r="BQ15" s="349"/>
      <c r="BR15" s="349"/>
      <c r="BS15" s="349"/>
      <c r="BT15" s="349"/>
      <c r="BU15" s="350"/>
      <c r="BV15" s="348">
        <v>375994</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130</v>
      </c>
      <c r="M16" s="486"/>
      <c r="N16" s="486"/>
      <c r="O16" s="486"/>
      <c r="P16" s="486"/>
      <c r="Q16" s="487"/>
      <c r="R16" s="488" t="s">
        <v>131</v>
      </c>
      <c r="S16" s="489"/>
      <c r="T16" s="489"/>
      <c r="U16" s="489"/>
      <c r="V16" s="490"/>
      <c r="W16" s="375"/>
      <c r="X16" s="376"/>
      <c r="Y16" s="376"/>
      <c r="Z16" s="376"/>
      <c r="AA16" s="376"/>
      <c r="AB16" s="365"/>
      <c r="AC16" s="469">
        <v>13.3</v>
      </c>
      <c r="AD16" s="470"/>
      <c r="AE16" s="470"/>
      <c r="AF16" s="470"/>
      <c r="AG16" s="471"/>
      <c r="AH16" s="469">
        <v>15.1</v>
      </c>
      <c r="AI16" s="470"/>
      <c r="AJ16" s="470"/>
      <c r="AK16" s="470"/>
      <c r="AL16" s="472"/>
      <c r="AM16" s="408"/>
      <c r="AN16" s="409"/>
      <c r="AO16" s="409"/>
      <c r="AP16" s="409"/>
      <c r="AQ16" s="409"/>
      <c r="AR16" s="409"/>
      <c r="AS16" s="409"/>
      <c r="AT16" s="410"/>
      <c r="AU16" s="411"/>
      <c r="AV16" s="412"/>
      <c r="AW16" s="412"/>
      <c r="AX16" s="412"/>
      <c r="AY16" s="413" t="s">
        <v>132</v>
      </c>
      <c r="AZ16" s="414"/>
      <c r="BA16" s="414"/>
      <c r="BB16" s="414"/>
      <c r="BC16" s="414"/>
      <c r="BD16" s="414"/>
      <c r="BE16" s="414"/>
      <c r="BF16" s="414"/>
      <c r="BG16" s="414"/>
      <c r="BH16" s="414"/>
      <c r="BI16" s="414"/>
      <c r="BJ16" s="414"/>
      <c r="BK16" s="414"/>
      <c r="BL16" s="414"/>
      <c r="BM16" s="415"/>
      <c r="BN16" s="416">
        <v>2643925</v>
      </c>
      <c r="BO16" s="417"/>
      <c r="BP16" s="417"/>
      <c r="BQ16" s="417"/>
      <c r="BR16" s="417"/>
      <c r="BS16" s="417"/>
      <c r="BT16" s="417"/>
      <c r="BU16" s="418"/>
      <c r="BV16" s="416">
        <v>2571980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133</v>
      </c>
      <c r="N17" s="492"/>
      <c r="O17" s="492"/>
      <c r="P17" s="492"/>
      <c r="Q17" s="493"/>
      <c r="R17" s="488" t="s">
        <v>134</v>
      </c>
      <c r="S17" s="489"/>
      <c r="T17" s="489"/>
      <c r="U17" s="489"/>
      <c r="V17" s="490"/>
      <c r="W17" s="395" t="s">
        <v>135</v>
      </c>
      <c r="X17" s="396"/>
      <c r="Y17" s="396"/>
      <c r="Z17" s="396"/>
      <c r="AA17" s="396"/>
      <c r="AB17" s="386"/>
      <c r="AC17" s="436">
        <v>921</v>
      </c>
      <c r="AD17" s="437"/>
      <c r="AE17" s="437"/>
      <c r="AF17" s="437"/>
      <c r="AG17" s="476"/>
      <c r="AH17" s="436">
        <v>1033</v>
      </c>
      <c r="AI17" s="437"/>
      <c r="AJ17" s="437"/>
      <c r="AK17" s="437"/>
      <c r="AL17" s="438"/>
      <c r="AM17" s="408"/>
      <c r="AN17" s="409"/>
      <c r="AO17" s="409"/>
      <c r="AP17" s="409"/>
      <c r="AQ17" s="409"/>
      <c r="AR17" s="409"/>
      <c r="AS17" s="409"/>
      <c r="AT17" s="410"/>
      <c r="AU17" s="411"/>
      <c r="AV17" s="412"/>
      <c r="AW17" s="412"/>
      <c r="AX17" s="412"/>
      <c r="AY17" s="413" t="s">
        <v>136</v>
      </c>
      <c r="AZ17" s="414"/>
      <c r="BA17" s="414"/>
      <c r="BB17" s="414"/>
      <c r="BC17" s="414"/>
      <c r="BD17" s="414"/>
      <c r="BE17" s="414"/>
      <c r="BF17" s="414"/>
      <c r="BG17" s="414"/>
      <c r="BH17" s="414"/>
      <c r="BI17" s="414"/>
      <c r="BJ17" s="414"/>
      <c r="BK17" s="414"/>
      <c r="BL17" s="414"/>
      <c r="BM17" s="415"/>
      <c r="BN17" s="416">
        <v>472942</v>
      </c>
      <c r="BO17" s="417"/>
      <c r="BP17" s="417"/>
      <c r="BQ17" s="417"/>
      <c r="BR17" s="417"/>
      <c r="BS17" s="417"/>
      <c r="BT17" s="417"/>
      <c r="BU17" s="418"/>
      <c r="BV17" s="416">
        <v>455637</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137</v>
      </c>
      <c r="C18" s="428"/>
      <c r="D18" s="428"/>
      <c r="E18" s="497"/>
      <c r="F18" s="497"/>
      <c r="G18" s="497"/>
      <c r="H18" s="497"/>
      <c r="I18" s="497"/>
      <c r="J18" s="497"/>
      <c r="K18" s="497"/>
      <c r="L18" s="498">
        <v>225.11</v>
      </c>
      <c r="M18" s="498"/>
      <c r="N18" s="498"/>
      <c r="O18" s="498"/>
      <c r="P18" s="498"/>
      <c r="Q18" s="498"/>
      <c r="R18" s="499"/>
      <c r="S18" s="499"/>
      <c r="T18" s="499"/>
      <c r="U18" s="499"/>
      <c r="V18" s="500"/>
      <c r="W18" s="397"/>
      <c r="X18" s="398"/>
      <c r="Y18" s="398"/>
      <c r="Z18" s="398"/>
      <c r="AA18" s="398"/>
      <c r="AB18" s="389"/>
      <c r="AC18" s="501">
        <v>48</v>
      </c>
      <c r="AD18" s="502"/>
      <c r="AE18" s="502"/>
      <c r="AF18" s="502"/>
      <c r="AG18" s="503"/>
      <c r="AH18" s="501">
        <v>46.1</v>
      </c>
      <c r="AI18" s="502"/>
      <c r="AJ18" s="502"/>
      <c r="AK18" s="502"/>
      <c r="AL18" s="504"/>
      <c r="AM18" s="408"/>
      <c r="AN18" s="409"/>
      <c r="AO18" s="409"/>
      <c r="AP18" s="409"/>
      <c r="AQ18" s="409"/>
      <c r="AR18" s="409"/>
      <c r="AS18" s="409"/>
      <c r="AT18" s="410"/>
      <c r="AU18" s="411"/>
      <c r="AV18" s="412"/>
      <c r="AW18" s="412"/>
      <c r="AX18" s="412"/>
      <c r="AY18" s="413" t="s">
        <v>138</v>
      </c>
      <c r="AZ18" s="414"/>
      <c r="BA18" s="414"/>
      <c r="BB18" s="414"/>
      <c r="BC18" s="414"/>
      <c r="BD18" s="414"/>
      <c r="BE18" s="414"/>
      <c r="BF18" s="414"/>
      <c r="BG18" s="414"/>
      <c r="BH18" s="414"/>
      <c r="BI18" s="414"/>
      <c r="BJ18" s="414"/>
      <c r="BK18" s="414"/>
      <c r="BL18" s="414"/>
      <c r="BM18" s="415"/>
      <c r="BN18" s="416">
        <v>1899337</v>
      </c>
      <c r="BO18" s="417"/>
      <c r="BP18" s="417"/>
      <c r="BQ18" s="417"/>
      <c r="BR18" s="417"/>
      <c r="BS18" s="417"/>
      <c r="BT18" s="417"/>
      <c r="BU18" s="418"/>
      <c r="BV18" s="416">
        <v>1872145</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139</v>
      </c>
      <c r="C19" s="428"/>
      <c r="D19" s="428"/>
      <c r="E19" s="497"/>
      <c r="F19" s="497"/>
      <c r="G19" s="497"/>
      <c r="H19" s="497"/>
      <c r="I19" s="497"/>
      <c r="J19" s="497"/>
      <c r="K19" s="497"/>
      <c r="L19" s="505">
        <v>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140</v>
      </c>
      <c r="AZ19" s="414"/>
      <c r="BA19" s="414"/>
      <c r="BB19" s="414"/>
      <c r="BC19" s="414"/>
      <c r="BD19" s="414"/>
      <c r="BE19" s="414"/>
      <c r="BF19" s="414"/>
      <c r="BG19" s="414"/>
      <c r="BH19" s="414"/>
      <c r="BI19" s="414"/>
      <c r="BJ19" s="414"/>
      <c r="BK19" s="414"/>
      <c r="BL19" s="414"/>
      <c r="BM19" s="415"/>
      <c r="BN19" s="416">
        <v>3107710</v>
      </c>
      <c r="BO19" s="417"/>
      <c r="BP19" s="417"/>
      <c r="BQ19" s="417"/>
      <c r="BR19" s="417"/>
      <c r="BS19" s="417"/>
      <c r="BT19" s="417"/>
      <c r="BU19" s="418"/>
      <c r="BV19" s="416">
        <v>3189551</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141</v>
      </c>
      <c r="C20" s="428"/>
      <c r="D20" s="428"/>
      <c r="E20" s="497"/>
      <c r="F20" s="497"/>
      <c r="G20" s="497"/>
      <c r="H20" s="497"/>
      <c r="I20" s="497"/>
      <c r="J20" s="497"/>
      <c r="K20" s="497"/>
      <c r="L20" s="505">
        <v>1533</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143</v>
      </c>
      <c r="C22" s="516"/>
      <c r="D22" s="517"/>
      <c r="E22" s="391" t="s">
        <v>1</v>
      </c>
      <c r="F22" s="396"/>
      <c r="G22" s="396"/>
      <c r="H22" s="396"/>
      <c r="I22" s="396"/>
      <c r="J22" s="396"/>
      <c r="K22" s="386"/>
      <c r="L22" s="391" t="s">
        <v>144</v>
      </c>
      <c r="M22" s="396"/>
      <c r="N22" s="396"/>
      <c r="O22" s="396"/>
      <c r="P22" s="386"/>
      <c r="Q22" s="524" t="s">
        <v>145</v>
      </c>
      <c r="R22" s="525"/>
      <c r="S22" s="525"/>
      <c r="T22" s="525"/>
      <c r="U22" s="525"/>
      <c r="V22" s="526"/>
      <c r="W22" s="530" t="s">
        <v>146</v>
      </c>
      <c r="X22" s="516"/>
      <c r="Y22" s="517"/>
      <c r="Z22" s="391" t="s">
        <v>1</v>
      </c>
      <c r="AA22" s="396"/>
      <c r="AB22" s="396"/>
      <c r="AC22" s="396"/>
      <c r="AD22" s="396"/>
      <c r="AE22" s="396"/>
      <c r="AF22" s="396"/>
      <c r="AG22" s="386"/>
      <c r="AH22" s="535" t="s">
        <v>147</v>
      </c>
      <c r="AI22" s="396"/>
      <c r="AJ22" s="396"/>
      <c r="AK22" s="396"/>
      <c r="AL22" s="386"/>
      <c r="AM22" s="535" t="s">
        <v>148</v>
      </c>
      <c r="AN22" s="536"/>
      <c r="AO22" s="536"/>
      <c r="AP22" s="536"/>
      <c r="AQ22" s="536"/>
      <c r="AR22" s="537"/>
      <c r="AS22" s="524" t="s">
        <v>145</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149</v>
      </c>
      <c r="AZ23" s="346"/>
      <c r="BA23" s="346"/>
      <c r="BB23" s="346"/>
      <c r="BC23" s="346"/>
      <c r="BD23" s="346"/>
      <c r="BE23" s="346"/>
      <c r="BF23" s="346"/>
      <c r="BG23" s="346"/>
      <c r="BH23" s="346"/>
      <c r="BI23" s="346"/>
      <c r="BJ23" s="346"/>
      <c r="BK23" s="346"/>
      <c r="BL23" s="346"/>
      <c r="BM23" s="347"/>
      <c r="BN23" s="416">
        <v>4174572</v>
      </c>
      <c r="BO23" s="417"/>
      <c r="BP23" s="417"/>
      <c r="BQ23" s="417"/>
      <c r="BR23" s="417"/>
      <c r="BS23" s="417"/>
      <c r="BT23" s="417"/>
      <c r="BU23" s="418"/>
      <c r="BV23" s="416">
        <v>4199228</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150</v>
      </c>
      <c r="F24" s="409"/>
      <c r="G24" s="409"/>
      <c r="H24" s="409"/>
      <c r="I24" s="409"/>
      <c r="J24" s="409"/>
      <c r="K24" s="410"/>
      <c r="L24" s="436">
        <v>1</v>
      </c>
      <c r="M24" s="437"/>
      <c r="N24" s="437"/>
      <c r="O24" s="437"/>
      <c r="P24" s="476"/>
      <c r="Q24" s="436">
        <v>7100</v>
      </c>
      <c r="R24" s="437"/>
      <c r="S24" s="437"/>
      <c r="T24" s="437"/>
      <c r="U24" s="437"/>
      <c r="V24" s="476"/>
      <c r="W24" s="531"/>
      <c r="X24" s="519"/>
      <c r="Y24" s="520"/>
      <c r="Z24" s="435" t="s">
        <v>151</v>
      </c>
      <c r="AA24" s="409"/>
      <c r="AB24" s="409"/>
      <c r="AC24" s="409"/>
      <c r="AD24" s="409"/>
      <c r="AE24" s="409"/>
      <c r="AF24" s="409"/>
      <c r="AG24" s="410"/>
      <c r="AH24" s="436">
        <v>76</v>
      </c>
      <c r="AI24" s="437"/>
      <c r="AJ24" s="437"/>
      <c r="AK24" s="437"/>
      <c r="AL24" s="476"/>
      <c r="AM24" s="436">
        <v>209228</v>
      </c>
      <c r="AN24" s="437"/>
      <c r="AO24" s="437"/>
      <c r="AP24" s="437"/>
      <c r="AQ24" s="437"/>
      <c r="AR24" s="476"/>
      <c r="AS24" s="436">
        <v>2753</v>
      </c>
      <c r="AT24" s="437"/>
      <c r="AU24" s="437"/>
      <c r="AV24" s="437"/>
      <c r="AW24" s="437"/>
      <c r="AX24" s="438"/>
      <c r="AY24" s="543" t="s">
        <v>152</v>
      </c>
      <c r="AZ24" s="544"/>
      <c r="BA24" s="544"/>
      <c r="BB24" s="544"/>
      <c r="BC24" s="544"/>
      <c r="BD24" s="544"/>
      <c r="BE24" s="544"/>
      <c r="BF24" s="544"/>
      <c r="BG24" s="544"/>
      <c r="BH24" s="544"/>
      <c r="BI24" s="544"/>
      <c r="BJ24" s="544"/>
      <c r="BK24" s="544"/>
      <c r="BL24" s="544"/>
      <c r="BM24" s="545"/>
      <c r="BN24" s="416">
        <v>4048781</v>
      </c>
      <c r="BO24" s="417"/>
      <c r="BP24" s="417"/>
      <c r="BQ24" s="417"/>
      <c r="BR24" s="417"/>
      <c r="BS24" s="417"/>
      <c r="BT24" s="417"/>
      <c r="BU24" s="418"/>
      <c r="BV24" s="416">
        <v>4047281</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153</v>
      </c>
      <c r="F25" s="409"/>
      <c r="G25" s="409"/>
      <c r="H25" s="409"/>
      <c r="I25" s="409"/>
      <c r="J25" s="409"/>
      <c r="K25" s="410"/>
      <c r="L25" s="436">
        <v>1</v>
      </c>
      <c r="M25" s="437"/>
      <c r="N25" s="437"/>
      <c r="O25" s="437"/>
      <c r="P25" s="476"/>
      <c r="Q25" s="436">
        <v>5940</v>
      </c>
      <c r="R25" s="437"/>
      <c r="S25" s="437"/>
      <c r="T25" s="437"/>
      <c r="U25" s="437"/>
      <c r="V25" s="476"/>
      <c r="W25" s="531"/>
      <c r="X25" s="519"/>
      <c r="Y25" s="520"/>
      <c r="Z25" s="435" t="s">
        <v>154</v>
      </c>
      <c r="AA25" s="409"/>
      <c r="AB25" s="409"/>
      <c r="AC25" s="409"/>
      <c r="AD25" s="409"/>
      <c r="AE25" s="409"/>
      <c r="AF25" s="409"/>
      <c r="AG25" s="410"/>
      <c r="AH25" s="436" t="s">
        <v>118</v>
      </c>
      <c r="AI25" s="437"/>
      <c r="AJ25" s="437"/>
      <c r="AK25" s="437"/>
      <c r="AL25" s="476"/>
      <c r="AM25" s="436" t="s">
        <v>118</v>
      </c>
      <c r="AN25" s="437"/>
      <c r="AO25" s="437"/>
      <c r="AP25" s="437"/>
      <c r="AQ25" s="437"/>
      <c r="AR25" s="476"/>
      <c r="AS25" s="436" t="s">
        <v>118</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45289</v>
      </c>
      <c r="BO25" s="349"/>
      <c r="BP25" s="349"/>
      <c r="BQ25" s="349"/>
      <c r="BR25" s="349"/>
      <c r="BS25" s="349"/>
      <c r="BT25" s="349"/>
      <c r="BU25" s="350"/>
      <c r="BV25" s="348">
        <v>27909</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156</v>
      </c>
      <c r="F26" s="409"/>
      <c r="G26" s="409"/>
      <c r="H26" s="409"/>
      <c r="I26" s="409"/>
      <c r="J26" s="409"/>
      <c r="K26" s="410"/>
      <c r="L26" s="436">
        <v>1</v>
      </c>
      <c r="M26" s="437"/>
      <c r="N26" s="437"/>
      <c r="O26" s="437"/>
      <c r="P26" s="476"/>
      <c r="Q26" s="436">
        <v>5590</v>
      </c>
      <c r="R26" s="437"/>
      <c r="S26" s="437"/>
      <c r="T26" s="437"/>
      <c r="U26" s="437"/>
      <c r="V26" s="476"/>
      <c r="W26" s="531"/>
      <c r="X26" s="519"/>
      <c r="Y26" s="520"/>
      <c r="Z26" s="435" t="s">
        <v>157</v>
      </c>
      <c r="AA26" s="549"/>
      <c r="AB26" s="549"/>
      <c r="AC26" s="549"/>
      <c r="AD26" s="549"/>
      <c r="AE26" s="549"/>
      <c r="AF26" s="549"/>
      <c r="AG26" s="550"/>
      <c r="AH26" s="436" t="s">
        <v>118</v>
      </c>
      <c r="AI26" s="437"/>
      <c r="AJ26" s="437"/>
      <c r="AK26" s="437"/>
      <c r="AL26" s="476"/>
      <c r="AM26" s="436" t="s">
        <v>118</v>
      </c>
      <c r="AN26" s="437"/>
      <c r="AO26" s="437"/>
      <c r="AP26" s="437"/>
      <c r="AQ26" s="437"/>
      <c r="AR26" s="476"/>
      <c r="AS26" s="436" t="s">
        <v>118</v>
      </c>
      <c r="AT26" s="437"/>
      <c r="AU26" s="437"/>
      <c r="AV26" s="437"/>
      <c r="AW26" s="437"/>
      <c r="AX26" s="438"/>
      <c r="AY26" s="419" t="s">
        <v>158</v>
      </c>
      <c r="AZ26" s="420"/>
      <c r="BA26" s="420"/>
      <c r="BB26" s="420"/>
      <c r="BC26" s="420"/>
      <c r="BD26" s="420"/>
      <c r="BE26" s="420"/>
      <c r="BF26" s="420"/>
      <c r="BG26" s="420"/>
      <c r="BH26" s="420"/>
      <c r="BI26" s="420"/>
      <c r="BJ26" s="420"/>
      <c r="BK26" s="420"/>
      <c r="BL26" s="420"/>
      <c r="BM26" s="421"/>
      <c r="BN26" s="416" t="s">
        <v>118</v>
      </c>
      <c r="BO26" s="417"/>
      <c r="BP26" s="417"/>
      <c r="BQ26" s="417"/>
      <c r="BR26" s="417"/>
      <c r="BS26" s="417"/>
      <c r="BT26" s="417"/>
      <c r="BU26" s="418"/>
      <c r="BV26" s="416" t="s">
        <v>118</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159</v>
      </c>
      <c r="F27" s="409"/>
      <c r="G27" s="409"/>
      <c r="H27" s="409"/>
      <c r="I27" s="409"/>
      <c r="J27" s="409"/>
      <c r="K27" s="410"/>
      <c r="L27" s="436">
        <v>1</v>
      </c>
      <c r="M27" s="437"/>
      <c r="N27" s="437"/>
      <c r="O27" s="437"/>
      <c r="P27" s="476"/>
      <c r="Q27" s="436">
        <v>2460</v>
      </c>
      <c r="R27" s="437"/>
      <c r="S27" s="437"/>
      <c r="T27" s="437"/>
      <c r="U27" s="437"/>
      <c r="V27" s="476"/>
      <c r="W27" s="531"/>
      <c r="X27" s="519"/>
      <c r="Y27" s="520"/>
      <c r="Z27" s="435" t="s">
        <v>160</v>
      </c>
      <c r="AA27" s="409"/>
      <c r="AB27" s="409"/>
      <c r="AC27" s="409"/>
      <c r="AD27" s="409"/>
      <c r="AE27" s="409"/>
      <c r="AF27" s="409"/>
      <c r="AG27" s="410"/>
      <c r="AH27" s="436" t="s">
        <v>118</v>
      </c>
      <c r="AI27" s="437"/>
      <c r="AJ27" s="437"/>
      <c r="AK27" s="437"/>
      <c r="AL27" s="476"/>
      <c r="AM27" s="436" t="s">
        <v>118</v>
      </c>
      <c r="AN27" s="437"/>
      <c r="AO27" s="437"/>
      <c r="AP27" s="437"/>
      <c r="AQ27" s="437"/>
      <c r="AR27" s="476"/>
      <c r="AS27" s="436" t="s">
        <v>118</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46">
        <v>144128</v>
      </c>
      <c r="BO27" s="547"/>
      <c r="BP27" s="547"/>
      <c r="BQ27" s="547"/>
      <c r="BR27" s="547"/>
      <c r="BS27" s="547"/>
      <c r="BT27" s="547"/>
      <c r="BU27" s="548"/>
      <c r="BV27" s="546">
        <v>144020</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162</v>
      </c>
      <c r="F28" s="409"/>
      <c r="G28" s="409"/>
      <c r="H28" s="409"/>
      <c r="I28" s="409"/>
      <c r="J28" s="409"/>
      <c r="K28" s="410"/>
      <c r="L28" s="436">
        <v>1</v>
      </c>
      <c r="M28" s="437"/>
      <c r="N28" s="437"/>
      <c r="O28" s="437"/>
      <c r="P28" s="476"/>
      <c r="Q28" s="436">
        <v>1950</v>
      </c>
      <c r="R28" s="437"/>
      <c r="S28" s="437"/>
      <c r="T28" s="437"/>
      <c r="U28" s="437"/>
      <c r="V28" s="476"/>
      <c r="W28" s="531"/>
      <c r="X28" s="519"/>
      <c r="Y28" s="520"/>
      <c r="Z28" s="435" t="s">
        <v>163</v>
      </c>
      <c r="AA28" s="409"/>
      <c r="AB28" s="409"/>
      <c r="AC28" s="409"/>
      <c r="AD28" s="409"/>
      <c r="AE28" s="409"/>
      <c r="AF28" s="409"/>
      <c r="AG28" s="410"/>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1013541</v>
      </c>
      <c r="BO28" s="349"/>
      <c r="BP28" s="349"/>
      <c r="BQ28" s="349"/>
      <c r="BR28" s="349"/>
      <c r="BS28" s="349"/>
      <c r="BT28" s="349"/>
      <c r="BU28" s="350"/>
      <c r="BV28" s="348">
        <v>898644</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166</v>
      </c>
      <c r="F29" s="409"/>
      <c r="G29" s="409"/>
      <c r="H29" s="409"/>
      <c r="I29" s="409"/>
      <c r="J29" s="409"/>
      <c r="K29" s="410"/>
      <c r="L29" s="436">
        <v>8</v>
      </c>
      <c r="M29" s="437"/>
      <c r="N29" s="437"/>
      <c r="O29" s="437"/>
      <c r="P29" s="476"/>
      <c r="Q29" s="436">
        <v>1700</v>
      </c>
      <c r="R29" s="437"/>
      <c r="S29" s="437"/>
      <c r="T29" s="437"/>
      <c r="U29" s="437"/>
      <c r="V29" s="476"/>
      <c r="W29" s="532"/>
      <c r="X29" s="533"/>
      <c r="Y29" s="534"/>
      <c r="Z29" s="435" t="s">
        <v>167</v>
      </c>
      <c r="AA29" s="409"/>
      <c r="AB29" s="409"/>
      <c r="AC29" s="409"/>
      <c r="AD29" s="409"/>
      <c r="AE29" s="409"/>
      <c r="AF29" s="409"/>
      <c r="AG29" s="410"/>
      <c r="AH29" s="436">
        <v>76</v>
      </c>
      <c r="AI29" s="437"/>
      <c r="AJ29" s="437"/>
      <c r="AK29" s="437"/>
      <c r="AL29" s="476"/>
      <c r="AM29" s="436">
        <v>209228</v>
      </c>
      <c r="AN29" s="437"/>
      <c r="AO29" s="437"/>
      <c r="AP29" s="437"/>
      <c r="AQ29" s="437"/>
      <c r="AR29" s="476"/>
      <c r="AS29" s="436">
        <v>2753</v>
      </c>
      <c r="AT29" s="437"/>
      <c r="AU29" s="437"/>
      <c r="AV29" s="437"/>
      <c r="AW29" s="437"/>
      <c r="AX29" s="438"/>
      <c r="AY29" s="560"/>
      <c r="AZ29" s="561"/>
      <c r="BA29" s="561"/>
      <c r="BB29" s="562"/>
      <c r="BC29" s="413" t="s">
        <v>168</v>
      </c>
      <c r="BD29" s="414"/>
      <c r="BE29" s="414"/>
      <c r="BF29" s="414"/>
      <c r="BG29" s="414"/>
      <c r="BH29" s="414"/>
      <c r="BI29" s="414"/>
      <c r="BJ29" s="414"/>
      <c r="BK29" s="414"/>
      <c r="BL29" s="414"/>
      <c r="BM29" s="415"/>
      <c r="BN29" s="416">
        <v>1025187</v>
      </c>
      <c r="BO29" s="417"/>
      <c r="BP29" s="417"/>
      <c r="BQ29" s="417"/>
      <c r="BR29" s="417"/>
      <c r="BS29" s="417"/>
      <c r="BT29" s="417"/>
      <c r="BU29" s="418"/>
      <c r="BV29" s="416">
        <v>1006873</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169</v>
      </c>
      <c r="X30" s="555"/>
      <c r="Y30" s="555"/>
      <c r="Z30" s="555"/>
      <c r="AA30" s="555"/>
      <c r="AB30" s="555"/>
      <c r="AC30" s="555"/>
      <c r="AD30" s="555"/>
      <c r="AE30" s="555"/>
      <c r="AF30" s="555"/>
      <c r="AG30" s="556"/>
      <c r="AH30" s="501">
        <v>98.6</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170</v>
      </c>
      <c r="BD30" s="544"/>
      <c r="BE30" s="544"/>
      <c r="BF30" s="544"/>
      <c r="BG30" s="544"/>
      <c r="BH30" s="544"/>
      <c r="BI30" s="544"/>
      <c r="BJ30" s="544"/>
      <c r="BK30" s="544"/>
      <c r="BL30" s="544"/>
      <c r="BM30" s="545"/>
      <c r="BN30" s="546">
        <v>1844352</v>
      </c>
      <c r="BO30" s="547"/>
      <c r="BP30" s="547"/>
      <c r="BQ30" s="547"/>
      <c r="BR30" s="547"/>
      <c r="BS30" s="547"/>
      <c r="BT30" s="547"/>
      <c r="BU30" s="548"/>
      <c r="BV30" s="546">
        <v>1962856</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177</v>
      </c>
      <c r="D33" s="403"/>
      <c r="E33" s="374" t="s">
        <v>178</v>
      </c>
      <c r="F33" s="374"/>
      <c r="G33" s="374"/>
      <c r="H33" s="374"/>
      <c r="I33" s="374"/>
      <c r="J33" s="374"/>
      <c r="K33" s="374"/>
      <c r="L33" s="374"/>
      <c r="M33" s="374"/>
      <c r="N33" s="374"/>
      <c r="O33" s="374"/>
      <c r="P33" s="374"/>
      <c r="Q33" s="374"/>
      <c r="R33" s="374"/>
      <c r="S33" s="374"/>
      <c r="T33" s="167"/>
      <c r="U33" s="403" t="s">
        <v>177</v>
      </c>
      <c r="V33" s="403"/>
      <c r="W33" s="374" t="s">
        <v>178</v>
      </c>
      <c r="X33" s="374"/>
      <c r="Y33" s="374"/>
      <c r="Z33" s="374"/>
      <c r="AA33" s="374"/>
      <c r="AB33" s="374"/>
      <c r="AC33" s="374"/>
      <c r="AD33" s="374"/>
      <c r="AE33" s="374"/>
      <c r="AF33" s="374"/>
      <c r="AG33" s="374"/>
      <c r="AH33" s="374"/>
      <c r="AI33" s="374"/>
      <c r="AJ33" s="374"/>
      <c r="AK33" s="374"/>
      <c r="AL33" s="167"/>
      <c r="AM33" s="403" t="s">
        <v>177</v>
      </c>
      <c r="AN33" s="403"/>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3" t="s">
        <v>179</v>
      </c>
      <c r="BX33" s="403"/>
      <c r="BY33" s="374" t="s">
        <v>181</v>
      </c>
      <c r="BZ33" s="374"/>
      <c r="CA33" s="374"/>
      <c r="CB33" s="374"/>
      <c r="CC33" s="374"/>
      <c r="CD33" s="374"/>
      <c r="CE33" s="374"/>
      <c r="CF33" s="374"/>
      <c r="CG33" s="374"/>
      <c r="CH33" s="374"/>
      <c r="CI33" s="374"/>
      <c r="CJ33" s="374"/>
      <c r="CK33" s="374"/>
      <c r="CL33" s="374"/>
      <c r="CM33" s="374"/>
      <c r="CN33" s="167"/>
      <c r="CO33" s="403" t="s">
        <v>177</v>
      </c>
      <c r="CP33" s="403"/>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国民健康保険町立和寒病院事業会計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士別地方消防事務組合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和寒町土地開発公社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介護保険特別会計（保険事業勘定）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上川教育センター</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介護保険特別会計（介護サービス事業勘定）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285306</v>
      </c>
      <c r="S5" s="583"/>
      <c r="T5" s="583"/>
      <c r="U5" s="583"/>
      <c r="V5" s="583"/>
      <c r="W5" s="583"/>
      <c r="X5" s="583"/>
      <c r="Y5" s="584"/>
      <c r="Z5" s="585">
        <v>6.6</v>
      </c>
      <c r="AA5" s="585"/>
      <c r="AB5" s="585"/>
      <c r="AC5" s="585"/>
      <c r="AD5" s="586">
        <v>285306</v>
      </c>
      <c r="AE5" s="586"/>
      <c r="AF5" s="586"/>
      <c r="AG5" s="586"/>
      <c r="AH5" s="586"/>
      <c r="AI5" s="586"/>
      <c r="AJ5" s="586"/>
      <c r="AK5" s="586"/>
      <c r="AL5" s="587">
        <v>10.4</v>
      </c>
      <c r="AM5" s="588"/>
      <c r="AN5" s="588"/>
      <c r="AO5" s="589"/>
      <c r="AP5" s="579" t="s">
        <v>206</v>
      </c>
      <c r="AQ5" s="580"/>
      <c r="AR5" s="580"/>
      <c r="AS5" s="580"/>
      <c r="AT5" s="580"/>
      <c r="AU5" s="580"/>
      <c r="AV5" s="580"/>
      <c r="AW5" s="580"/>
      <c r="AX5" s="580"/>
      <c r="AY5" s="580"/>
      <c r="AZ5" s="580"/>
      <c r="BA5" s="580"/>
      <c r="BB5" s="580"/>
      <c r="BC5" s="580"/>
      <c r="BD5" s="580"/>
      <c r="BE5" s="580"/>
      <c r="BF5" s="581"/>
      <c r="BG5" s="593">
        <v>285306</v>
      </c>
      <c r="BH5" s="594"/>
      <c r="BI5" s="594"/>
      <c r="BJ5" s="594"/>
      <c r="BK5" s="594"/>
      <c r="BL5" s="594"/>
      <c r="BM5" s="594"/>
      <c r="BN5" s="595"/>
      <c r="BO5" s="596">
        <v>100</v>
      </c>
      <c r="BP5" s="596"/>
      <c r="BQ5" s="596"/>
      <c r="BR5" s="596"/>
      <c r="BS5" s="597">
        <v>7980</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101347</v>
      </c>
      <c r="S6" s="594"/>
      <c r="T6" s="594"/>
      <c r="U6" s="594"/>
      <c r="V6" s="594"/>
      <c r="W6" s="594"/>
      <c r="X6" s="594"/>
      <c r="Y6" s="595"/>
      <c r="Z6" s="596">
        <v>2.2999999999999998</v>
      </c>
      <c r="AA6" s="596"/>
      <c r="AB6" s="596"/>
      <c r="AC6" s="596"/>
      <c r="AD6" s="597">
        <v>101347</v>
      </c>
      <c r="AE6" s="597"/>
      <c r="AF6" s="597"/>
      <c r="AG6" s="597"/>
      <c r="AH6" s="597"/>
      <c r="AI6" s="597"/>
      <c r="AJ6" s="597"/>
      <c r="AK6" s="597"/>
      <c r="AL6" s="598">
        <v>3.7</v>
      </c>
      <c r="AM6" s="599"/>
      <c r="AN6" s="599"/>
      <c r="AO6" s="600"/>
      <c r="AP6" s="590" t="s">
        <v>211</v>
      </c>
      <c r="AQ6" s="591"/>
      <c r="AR6" s="591"/>
      <c r="AS6" s="591"/>
      <c r="AT6" s="591"/>
      <c r="AU6" s="591"/>
      <c r="AV6" s="591"/>
      <c r="AW6" s="591"/>
      <c r="AX6" s="591"/>
      <c r="AY6" s="591"/>
      <c r="AZ6" s="591"/>
      <c r="BA6" s="591"/>
      <c r="BB6" s="591"/>
      <c r="BC6" s="591"/>
      <c r="BD6" s="591"/>
      <c r="BE6" s="591"/>
      <c r="BF6" s="592"/>
      <c r="BG6" s="593">
        <v>285306</v>
      </c>
      <c r="BH6" s="594"/>
      <c r="BI6" s="594"/>
      <c r="BJ6" s="594"/>
      <c r="BK6" s="594"/>
      <c r="BL6" s="594"/>
      <c r="BM6" s="594"/>
      <c r="BN6" s="595"/>
      <c r="BO6" s="596">
        <v>100</v>
      </c>
      <c r="BP6" s="596"/>
      <c r="BQ6" s="596"/>
      <c r="BR6" s="596"/>
      <c r="BS6" s="597">
        <v>7980</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61448</v>
      </c>
      <c r="CS6" s="594"/>
      <c r="CT6" s="594"/>
      <c r="CU6" s="594"/>
      <c r="CV6" s="594"/>
      <c r="CW6" s="594"/>
      <c r="CX6" s="594"/>
      <c r="CY6" s="595"/>
      <c r="CZ6" s="596">
        <v>1.5</v>
      </c>
      <c r="DA6" s="596"/>
      <c r="DB6" s="596"/>
      <c r="DC6" s="596"/>
      <c r="DD6" s="602" t="s">
        <v>213</v>
      </c>
      <c r="DE6" s="594"/>
      <c r="DF6" s="594"/>
      <c r="DG6" s="594"/>
      <c r="DH6" s="594"/>
      <c r="DI6" s="594"/>
      <c r="DJ6" s="594"/>
      <c r="DK6" s="594"/>
      <c r="DL6" s="594"/>
      <c r="DM6" s="594"/>
      <c r="DN6" s="594"/>
      <c r="DO6" s="594"/>
      <c r="DP6" s="595"/>
      <c r="DQ6" s="602">
        <v>61448</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431</v>
      </c>
      <c r="S7" s="594"/>
      <c r="T7" s="594"/>
      <c r="U7" s="594"/>
      <c r="V7" s="594"/>
      <c r="W7" s="594"/>
      <c r="X7" s="594"/>
      <c r="Y7" s="595"/>
      <c r="Z7" s="596">
        <v>0</v>
      </c>
      <c r="AA7" s="596"/>
      <c r="AB7" s="596"/>
      <c r="AC7" s="596"/>
      <c r="AD7" s="597">
        <v>431</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121020</v>
      </c>
      <c r="BH7" s="594"/>
      <c r="BI7" s="594"/>
      <c r="BJ7" s="594"/>
      <c r="BK7" s="594"/>
      <c r="BL7" s="594"/>
      <c r="BM7" s="594"/>
      <c r="BN7" s="595"/>
      <c r="BO7" s="596">
        <v>42.4</v>
      </c>
      <c r="BP7" s="596"/>
      <c r="BQ7" s="596"/>
      <c r="BR7" s="596"/>
      <c r="BS7" s="597">
        <v>7980</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458181</v>
      </c>
      <c r="CS7" s="594"/>
      <c r="CT7" s="594"/>
      <c r="CU7" s="594"/>
      <c r="CV7" s="594"/>
      <c r="CW7" s="594"/>
      <c r="CX7" s="594"/>
      <c r="CY7" s="595"/>
      <c r="CZ7" s="596">
        <v>10.9</v>
      </c>
      <c r="DA7" s="596"/>
      <c r="DB7" s="596"/>
      <c r="DC7" s="596"/>
      <c r="DD7" s="602">
        <v>48457</v>
      </c>
      <c r="DE7" s="594"/>
      <c r="DF7" s="594"/>
      <c r="DG7" s="594"/>
      <c r="DH7" s="594"/>
      <c r="DI7" s="594"/>
      <c r="DJ7" s="594"/>
      <c r="DK7" s="594"/>
      <c r="DL7" s="594"/>
      <c r="DM7" s="594"/>
      <c r="DN7" s="594"/>
      <c r="DO7" s="594"/>
      <c r="DP7" s="595"/>
      <c r="DQ7" s="602">
        <v>378335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866</v>
      </c>
      <c r="S8" s="594"/>
      <c r="T8" s="594"/>
      <c r="U8" s="594"/>
      <c r="V8" s="594"/>
      <c r="W8" s="594"/>
      <c r="X8" s="594"/>
      <c r="Y8" s="595"/>
      <c r="Z8" s="596">
        <v>0</v>
      </c>
      <c r="AA8" s="596"/>
      <c r="AB8" s="596"/>
      <c r="AC8" s="596"/>
      <c r="AD8" s="597">
        <v>866</v>
      </c>
      <c r="AE8" s="597"/>
      <c r="AF8" s="597"/>
      <c r="AG8" s="597"/>
      <c r="AH8" s="597"/>
      <c r="AI8" s="597"/>
      <c r="AJ8" s="597"/>
      <c r="AK8" s="597"/>
      <c r="AL8" s="598">
        <v>0</v>
      </c>
      <c r="AM8" s="599"/>
      <c r="AN8" s="599"/>
      <c r="AO8" s="600"/>
      <c r="AP8" s="590" t="s">
        <v>218</v>
      </c>
      <c r="AQ8" s="591"/>
      <c r="AR8" s="591"/>
      <c r="AS8" s="591"/>
      <c r="AT8" s="591"/>
      <c r="AU8" s="591"/>
      <c r="AV8" s="591"/>
      <c r="AW8" s="591"/>
      <c r="AX8" s="591"/>
      <c r="AY8" s="591"/>
      <c r="AZ8" s="591"/>
      <c r="BA8" s="591"/>
      <c r="BB8" s="591"/>
      <c r="BC8" s="591"/>
      <c r="BD8" s="591"/>
      <c r="BE8" s="591"/>
      <c r="BF8" s="592"/>
      <c r="BG8" s="593">
        <v>5097</v>
      </c>
      <c r="BH8" s="594"/>
      <c r="BI8" s="594"/>
      <c r="BJ8" s="594"/>
      <c r="BK8" s="594"/>
      <c r="BL8" s="594"/>
      <c r="BM8" s="594"/>
      <c r="BN8" s="595"/>
      <c r="BO8" s="596">
        <v>1.8</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626340</v>
      </c>
      <c r="CS8" s="594"/>
      <c r="CT8" s="594"/>
      <c r="CU8" s="594"/>
      <c r="CV8" s="594"/>
      <c r="CW8" s="594"/>
      <c r="CX8" s="594"/>
      <c r="CY8" s="595"/>
      <c r="CZ8" s="596">
        <v>14.9</v>
      </c>
      <c r="DA8" s="596"/>
      <c r="DB8" s="596"/>
      <c r="DC8" s="596"/>
      <c r="DD8" s="602">
        <v>15574</v>
      </c>
      <c r="DE8" s="594"/>
      <c r="DF8" s="594"/>
      <c r="DG8" s="594"/>
      <c r="DH8" s="594"/>
      <c r="DI8" s="594"/>
      <c r="DJ8" s="594"/>
      <c r="DK8" s="594"/>
      <c r="DL8" s="594"/>
      <c r="DM8" s="594"/>
      <c r="DN8" s="594"/>
      <c r="DO8" s="594"/>
      <c r="DP8" s="595"/>
      <c r="DQ8" s="602">
        <v>409118</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723</v>
      </c>
      <c r="S9" s="594"/>
      <c r="T9" s="594"/>
      <c r="U9" s="594"/>
      <c r="V9" s="594"/>
      <c r="W9" s="594"/>
      <c r="X9" s="594"/>
      <c r="Y9" s="595"/>
      <c r="Z9" s="596">
        <v>0</v>
      </c>
      <c r="AA9" s="596"/>
      <c r="AB9" s="596"/>
      <c r="AC9" s="596"/>
      <c r="AD9" s="597">
        <v>723</v>
      </c>
      <c r="AE9" s="597"/>
      <c r="AF9" s="597"/>
      <c r="AG9" s="597"/>
      <c r="AH9" s="597"/>
      <c r="AI9" s="597"/>
      <c r="AJ9" s="597"/>
      <c r="AK9" s="597"/>
      <c r="AL9" s="598">
        <v>0</v>
      </c>
      <c r="AM9" s="599"/>
      <c r="AN9" s="599"/>
      <c r="AO9" s="600"/>
      <c r="AP9" s="590" t="s">
        <v>221</v>
      </c>
      <c r="AQ9" s="591"/>
      <c r="AR9" s="591"/>
      <c r="AS9" s="591"/>
      <c r="AT9" s="591"/>
      <c r="AU9" s="591"/>
      <c r="AV9" s="591"/>
      <c r="AW9" s="591"/>
      <c r="AX9" s="591"/>
      <c r="AY9" s="591"/>
      <c r="AZ9" s="591"/>
      <c r="BA9" s="591"/>
      <c r="BB9" s="591"/>
      <c r="BC9" s="591"/>
      <c r="BD9" s="591"/>
      <c r="BE9" s="591"/>
      <c r="BF9" s="592"/>
      <c r="BG9" s="593">
        <v>97684</v>
      </c>
      <c r="BH9" s="594"/>
      <c r="BI9" s="594"/>
      <c r="BJ9" s="594"/>
      <c r="BK9" s="594"/>
      <c r="BL9" s="594"/>
      <c r="BM9" s="594"/>
      <c r="BN9" s="595"/>
      <c r="BO9" s="596">
        <v>34.200000000000003</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467059</v>
      </c>
      <c r="CS9" s="594"/>
      <c r="CT9" s="594"/>
      <c r="CU9" s="594"/>
      <c r="CV9" s="594"/>
      <c r="CW9" s="594"/>
      <c r="CX9" s="594"/>
      <c r="CY9" s="595"/>
      <c r="CZ9" s="596">
        <v>11.1</v>
      </c>
      <c r="DA9" s="596"/>
      <c r="DB9" s="596"/>
      <c r="DC9" s="596"/>
      <c r="DD9" s="602">
        <v>31347</v>
      </c>
      <c r="DE9" s="594"/>
      <c r="DF9" s="594"/>
      <c r="DG9" s="594"/>
      <c r="DH9" s="594"/>
      <c r="DI9" s="594"/>
      <c r="DJ9" s="594"/>
      <c r="DK9" s="594"/>
      <c r="DL9" s="594"/>
      <c r="DM9" s="594"/>
      <c r="DN9" s="594"/>
      <c r="DO9" s="594"/>
      <c r="DP9" s="595"/>
      <c r="DQ9" s="602">
        <v>424102</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74626</v>
      </c>
      <c r="S10" s="594"/>
      <c r="T10" s="594"/>
      <c r="U10" s="594"/>
      <c r="V10" s="594"/>
      <c r="W10" s="594"/>
      <c r="X10" s="594"/>
      <c r="Y10" s="595"/>
      <c r="Z10" s="596">
        <v>1.7</v>
      </c>
      <c r="AA10" s="596"/>
      <c r="AB10" s="596"/>
      <c r="AC10" s="596"/>
      <c r="AD10" s="597">
        <v>74626</v>
      </c>
      <c r="AE10" s="597"/>
      <c r="AF10" s="597"/>
      <c r="AG10" s="597"/>
      <c r="AH10" s="597"/>
      <c r="AI10" s="597"/>
      <c r="AJ10" s="597"/>
      <c r="AK10" s="597"/>
      <c r="AL10" s="598">
        <v>2.7</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8526</v>
      </c>
      <c r="BH10" s="594"/>
      <c r="BI10" s="594"/>
      <c r="BJ10" s="594"/>
      <c r="BK10" s="594"/>
      <c r="BL10" s="594"/>
      <c r="BM10" s="594"/>
      <c r="BN10" s="595"/>
      <c r="BO10" s="596">
        <v>3</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109</v>
      </c>
      <c r="CS10" s="594"/>
      <c r="CT10" s="594"/>
      <c r="CU10" s="594"/>
      <c r="CV10" s="594"/>
      <c r="CW10" s="594"/>
      <c r="CX10" s="594"/>
      <c r="CY10" s="595"/>
      <c r="CZ10" s="596" t="s">
        <v>109</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9713</v>
      </c>
      <c r="BH11" s="594"/>
      <c r="BI11" s="594"/>
      <c r="BJ11" s="594"/>
      <c r="BK11" s="594"/>
      <c r="BL11" s="594"/>
      <c r="BM11" s="594"/>
      <c r="BN11" s="595"/>
      <c r="BO11" s="596">
        <v>3.4</v>
      </c>
      <c r="BP11" s="596"/>
      <c r="BQ11" s="596"/>
      <c r="BR11" s="596"/>
      <c r="BS11" s="602">
        <v>7980</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622907</v>
      </c>
      <c r="CS11" s="594"/>
      <c r="CT11" s="594"/>
      <c r="CU11" s="594"/>
      <c r="CV11" s="594"/>
      <c r="CW11" s="594"/>
      <c r="CX11" s="594"/>
      <c r="CY11" s="595"/>
      <c r="CZ11" s="596">
        <v>14.9</v>
      </c>
      <c r="DA11" s="596"/>
      <c r="DB11" s="596"/>
      <c r="DC11" s="596"/>
      <c r="DD11" s="602">
        <v>154840</v>
      </c>
      <c r="DE11" s="594"/>
      <c r="DF11" s="594"/>
      <c r="DG11" s="594"/>
      <c r="DH11" s="594"/>
      <c r="DI11" s="594"/>
      <c r="DJ11" s="594"/>
      <c r="DK11" s="594"/>
      <c r="DL11" s="594"/>
      <c r="DM11" s="594"/>
      <c r="DN11" s="594"/>
      <c r="DO11" s="594"/>
      <c r="DP11" s="595"/>
      <c r="DQ11" s="602">
        <v>313672</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122137</v>
      </c>
      <c r="BH12" s="594"/>
      <c r="BI12" s="594"/>
      <c r="BJ12" s="594"/>
      <c r="BK12" s="594"/>
      <c r="BL12" s="594"/>
      <c r="BM12" s="594"/>
      <c r="BN12" s="595"/>
      <c r="BO12" s="596">
        <v>42.8</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112688</v>
      </c>
      <c r="CS12" s="594"/>
      <c r="CT12" s="594"/>
      <c r="CU12" s="594"/>
      <c r="CV12" s="594"/>
      <c r="CW12" s="594"/>
      <c r="CX12" s="594"/>
      <c r="CY12" s="595"/>
      <c r="CZ12" s="596">
        <v>2.7</v>
      </c>
      <c r="DA12" s="596"/>
      <c r="DB12" s="596"/>
      <c r="DC12" s="596"/>
      <c r="DD12" s="602" t="s">
        <v>109</v>
      </c>
      <c r="DE12" s="594"/>
      <c r="DF12" s="594"/>
      <c r="DG12" s="594"/>
      <c r="DH12" s="594"/>
      <c r="DI12" s="594"/>
      <c r="DJ12" s="594"/>
      <c r="DK12" s="594"/>
      <c r="DL12" s="594"/>
      <c r="DM12" s="594"/>
      <c r="DN12" s="594"/>
      <c r="DO12" s="594"/>
      <c r="DP12" s="595"/>
      <c r="DQ12" s="602">
        <v>38983</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15367</v>
      </c>
      <c r="S13" s="594"/>
      <c r="T13" s="594"/>
      <c r="U13" s="594"/>
      <c r="V13" s="594"/>
      <c r="W13" s="594"/>
      <c r="X13" s="594"/>
      <c r="Y13" s="595"/>
      <c r="Z13" s="596">
        <v>0.4</v>
      </c>
      <c r="AA13" s="596"/>
      <c r="AB13" s="596"/>
      <c r="AC13" s="596"/>
      <c r="AD13" s="597">
        <v>15367</v>
      </c>
      <c r="AE13" s="597"/>
      <c r="AF13" s="597"/>
      <c r="AG13" s="597"/>
      <c r="AH13" s="597"/>
      <c r="AI13" s="597"/>
      <c r="AJ13" s="597"/>
      <c r="AK13" s="597"/>
      <c r="AL13" s="598">
        <v>0.6</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120691</v>
      </c>
      <c r="BH13" s="594"/>
      <c r="BI13" s="594"/>
      <c r="BJ13" s="594"/>
      <c r="BK13" s="594"/>
      <c r="BL13" s="594"/>
      <c r="BM13" s="594"/>
      <c r="BN13" s="595"/>
      <c r="BO13" s="596">
        <v>42.3</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736550</v>
      </c>
      <c r="CS13" s="594"/>
      <c r="CT13" s="594"/>
      <c r="CU13" s="594"/>
      <c r="CV13" s="594"/>
      <c r="CW13" s="594"/>
      <c r="CX13" s="594"/>
      <c r="CY13" s="595"/>
      <c r="CZ13" s="596">
        <v>17.600000000000001</v>
      </c>
      <c r="DA13" s="596"/>
      <c r="DB13" s="596"/>
      <c r="DC13" s="596"/>
      <c r="DD13" s="602">
        <v>422537</v>
      </c>
      <c r="DE13" s="594"/>
      <c r="DF13" s="594"/>
      <c r="DG13" s="594"/>
      <c r="DH13" s="594"/>
      <c r="DI13" s="594"/>
      <c r="DJ13" s="594"/>
      <c r="DK13" s="594"/>
      <c r="DL13" s="594"/>
      <c r="DM13" s="594"/>
      <c r="DN13" s="594"/>
      <c r="DO13" s="594"/>
      <c r="DP13" s="595"/>
      <c r="DQ13" s="602">
        <v>441312</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9752</v>
      </c>
      <c r="BH14" s="594"/>
      <c r="BI14" s="594"/>
      <c r="BJ14" s="594"/>
      <c r="BK14" s="594"/>
      <c r="BL14" s="594"/>
      <c r="BM14" s="594"/>
      <c r="BN14" s="595"/>
      <c r="BO14" s="596">
        <v>3.4</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195956</v>
      </c>
      <c r="CS14" s="594"/>
      <c r="CT14" s="594"/>
      <c r="CU14" s="594"/>
      <c r="CV14" s="594"/>
      <c r="CW14" s="594"/>
      <c r="CX14" s="594"/>
      <c r="CY14" s="595"/>
      <c r="CZ14" s="596">
        <v>4.7</v>
      </c>
      <c r="DA14" s="596"/>
      <c r="DB14" s="596"/>
      <c r="DC14" s="596"/>
      <c r="DD14" s="602" t="s">
        <v>109</v>
      </c>
      <c r="DE14" s="594"/>
      <c r="DF14" s="594"/>
      <c r="DG14" s="594"/>
      <c r="DH14" s="594"/>
      <c r="DI14" s="594"/>
      <c r="DJ14" s="594"/>
      <c r="DK14" s="594"/>
      <c r="DL14" s="594"/>
      <c r="DM14" s="594"/>
      <c r="DN14" s="594"/>
      <c r="DO14" s="594"/>
      <c r="DP14" s="595"/>
      <c r="DQ14" s="602">
        <v>131856</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776</v>
      </c>
      <c r="S15" s="594"/>
      <c r="T15" s="594"/>
      <c r="U15" s="594"/>
      <c r="V15" s="594"/>
      <c r="W15" s="594"/>
      <c r="X15" s="594"/>
      <c r="Y15" s="595"/>
      <c r="Z15" s="596">
        <v>0</v>
      </c>
      <c r="AA15" s="596"/>
      <c r="AB15" s="596"/>
      <c r="AC15" s="596"/>
      <c r="AD15" s="597">
        <v>776</v>
      </c>
      <c r="AE15" s="597"/>
      <c r="AF15" s="597"/>
      <c r="AG15" s="597"/>
      <c r="AH15" s="597"/>
      <c r="AI15" s="597"/>
      <c r="AJ15" s="597"/>
      <c r="AK15" s="597"/>
      <c r="AL15" s="598">
        <v>0</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32397</v>
      </c>
      <c r="BH15" s="594"/>
      <c r="BI15" s="594"/>
      <c r="BJ15" s="594"/>
      <c r="BK15" s="594"/>
      <c r="BL15" s="594"/>
      <c r="BM15" s="594"/>
      <c r="BN15" s="595"/>
      <c r="BO15" s="596">
        <v>11.4</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452446</v>
      </c>
      <c r="CS15" s="594"/>
      <c r="CT15" s="594"/>
      <c r="CU15" s="594"/>
      <c r="CV15" s="594"/>
      <c r="CW15" s="594"/>
      <c r="CX15" s="594"/>
      <c r="CY15" s="595"/>
      <c r="CZ15" s="596">
        <v>10.8</v>
      </c>
      <c r="DA15" s="596"/>
      <c r="DB15" s="596"/>
      <c r="DC15" s="596"/>
      <c r="DD15" s="602">
        <v>124145</v>
      </c>
      <c r="DE15" s="594"/>
      <c r="DF15" s="594"/>
      <c r="DG15" s="594"/>
      <c r="DH15" s="594"/>
      <c r="DI15" s="594"/>
      <c r="DJ15" s="594"/>
      <c r="DK15" s="594"/>
      <c r="DL15" s="594"/>
      <c r="DM15" s="594"/>
      <c r="DN15" s="594"/>
      <c r="DO15" s="594"/>
      <c r="DP15" s="595"/>
      <c r="DQ15" s="602">
        <v>332816</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2466493</v>
      </c>
      <c r="S16" s="594"/>
      <c r="T16" s="594"/>
      <c r="U16" s="594"/>
      <c r="V16" s="594"/>
      <c r="W16" s="594"/>
      <c r="X16" s="594"/>
      <c r="Y16" s="595"/>
      <c r="Z16" s="596">
        <v>57.1</v>
      </c>
      <c r="AA16" s="596"/>
      <c r="AB16" s="596"/>
      <c r="AC16" s="596"/>
      <c r="AD16" s="597">
        <v>2251871</v>
      </c>
      <c r="AE16" s="597"/>
      <c r="AF16" s="597"/>
      <c r="AG16" s="597"/>
      <c r="AH16" s="597"/>
      <c r="AI16" s="597"/>
      <c r="AJ16" s="597"/>
      <c r="AK16" s="597"/>
      <c r="AL16" s="598">
        <v>82.3</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15452</v>
      </c>
      <c r="CS16" s="594"/>
      <c r="CT16" s="594"/>
      <c r="CU16" s="594"/>
      <c r="CV16" s="594"/>
      <c r="CW16" s="594"/>
      <c r="CX16" s="594"/>
      <c r="CY16" s="595"/>
      <c r="CZ16" s="596">
        <v>0.4</v>
      </c>
      <c r="DA16" s="596"/>
      <c r="DB16" s="596"/>
      <c r="DC16" s="596"/>
      <c r="DD16" s="602" t="s">
        <v>109</v>
      </c>
      <c r="DE16" s="594"/>
      <c r="DF16" s="594"/>
      <c r="DG16" s="594"/>
      <c r="DH16" s="594"/>
      <c r="DI16" s="594"/>
      <c r="DJ16" s="594"/>
      <c r="DK16" s="594"/>
      <c r="DL16" s="594"/>
      <c r="DM16" s="594"/>
      <c r="DN16" s="594"/>
      <c r="DO16" s="594"/>
      <c r="DP16" s="595"/>
      <c r="DQ16" s="602">
        <v>15063</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2251871</v>
      </c>
      <c r="S17" s="594"/>
      <c r="T17" s="594"/>
      <c r="U17" s="594"/>
      <c r="V17" s="594"/>
      <c r="W17" s="594"/>
      <c r="X17" s="594"/>
      <c r="Y17" s="595"/>
      <c r="Z17" s="596">
        <v>52.1</v>
      </c>
      <c r="AA17" s="596"/>
      <c r="AB17" s="596"/>
      <c r="AC17" s="596"/>
      <c r="AD17" s="597">
        <v>2251871</v>
      </c>
      <c r="AE17" s="597"/>
      <c r="AF17" s="597"/>
      <c r="AG17" s="597"/>
      <c r="AH17" s="597"/>
      <c r="AI17" s="597"/>
      <c r="AJ17" s="597"/>
      <c r="AK17" s="597"/>
      <c r="AL17" s="598">
        <v>82.3</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445271</v>
      </c>
      <c r="CS17" s="594"/>
      <c r="CT17" s="594"/>
      <c r="CU17" s="594"/>
      <c r="CV17" s="594"/>
      <c r="CW17" s="594"/>
      <c r="CX17" s="594"/>
      <c r="CY17" s="595"/>
      <c r="CZ17" s="596">
        <v>10.6</v>
      </c>
      <c r="DA17" s="596"/>
      <c r="DB17" s="596"/>
      <c r="DC17" s="596"/>
      <c r="DD17" s="602" t="s">
        <v>109</v>
      </c>
      <c r="DE17" s="594"/>
      <c r="DF17" s="594"/>
      <c r="DG17" s="594"/>
      <c r="DH17" s="594"/>
      <c r="DI17" s="594"/>
      <c r="DJ17" s="594"/>
      <c r="DK17" s="594"/>
      <c r="DL17" s="594"/>
      <c r="DM17" s="594"/>
      <c r="DN17" s="594"/>
      <c r="DO17" s="594"/>
      <c r="DP17" s="595"/>
      <c r="DQ17" s="602">
        <v>436236</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214616</v>
      </c>
      <c r="S18" s="594"/>
      <c r="T18" s="594"/>
      <c r="U18" s="594"/>
      <c r="V18" s="594"/>
      <c r="W18" s="594"/>
      <c r="X18" s="594"/>
      <c r="Y18" s="595"/>
      <c r="Z18" s="596">
        <v>5</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v>6</v>
      </c>
      <c r="S19" s="594"/>
      <c r="T19" s="594"/>
      <c r="U19" s="594"/>
      <c r="V19" s="594"/>
      <c r="W19" s="594"/>
      <c r="X19" s="594"/>
      <c r="Y19" s="595"/>
      <c r="Z19" s="596">
        <v>0</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2945935</v>
      </c>
      <c r="S20" s="594"/>
      <c r="T20" s="594"/>
      <c r="U20" s="594"/>
      <c r="V20" s="594"/>
      <c r="W20" s="594"/>
      <c r="X20" s="594"/>
      <c r="Y20" s="595"/>
      <c r="Z20" s="596">
        <v>68.2</v>
      </c>
      <c r="AA20" s="596"/>
      <c r="AB20" s="596"/>
      <c r="AC20" s="596"/>
      <c r="AD20" s="597">
        <v>2731313</v>
      </c>
      <c r="AE20" s="597"/>
      <c r="AF20" s="597"/>
      <c r="AG20" s="597"/>
      <c r="AH20" s="597"/>
      <c r="AI20" s="597"/>
      <c r="AJ20" s="597"/>
      <c r="AK20" s="597"/>
      <c r="AL20" s="598">
        <v>99.8</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4194298</v>
      </c>
      <c r="CS20" s="594"/>
      <c r="CT20" s="594"/>
      <c r="CU20" s="594"/>
      <c r="CV20" s="594"/>
      <c r="CW20" s="594"/>
      <c r="CX20" s="594"/>
      <c r="CY20" s="595"/>
      <c r="CZ20" s="596">
        <v>100</v>
      </c>
      <c r="DA20" s="596"/>
      <c r="DB20" s="596"/>
      <c r="DC20" s="596"/>
      <c r="DD20" s="602">
        <v>796900</v>
      </c>
      <c r="DE20" s="594"/>
      <c r="DF20" s="594"/>
      <c r="DG20" s="594"/>
      <c r="DH20" s="594"/>
      <c r="DI20" s="594"/>
      <c r="DJ20" s="594"/>
      <c r="DK20" s="594"/>
      <c r="DL20" s="594"/>
      <c r="DM20" s="594"/>
      <c r="DN20" s="594"/>
      <c r="DO20" s="594"/>
      <c r="DP20" s="595"/>
      <c r="DQ20" s="602">
        <v>2982941</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1127</v>
      </c>
      <c r="S21" s="594"/>
      <c r="T21" s="594"/>
      <c r="U21" s="594"/>
      <c r="V21" s="594"/>
      <c r="W21" s="594"/>
      <c r="X21" s="594"/>
      <c r="Y21" s="595"/>
      <c r="Z21" s="596">
        <v>0</v>
      </c>
      <c r="AA21" s="596"/>
      <c r="AB21" s="596"/>
      <c r="AC21" s="596"/>
      <c r="AD21" s="597">
        <v>1127</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49168</v>
      </c>
      <c r="S22" s="594"/>
      <c r="T22" s="594"/>
      <c r="U22" s="594"/>
      <c r="V22" s="594"/>
      <c r="W22" s="594"/>
      <c r="X22" s="594"/>
      <c r="Y22" s="595"/>
      <c r="Z22" s="596">
        <v>1.1000000000000001</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91879</v>
      </c>
      <c r="S23" s="594"/>
      <c r="T23" s="594"/>
      <c r="U23" s="594"/>
      <c r="V23" s="594"/>
      <c r="W23" s="594"/>
      <c r="X23" s="594"/>
      <c r="Y23" s="595"/>
      <c r="Z23" s="596">
        <v>2.1</v>
      </c>
      <c r="AA23" s="596"/>
      <c r="AB23" s="596"/>
      <c r="AC23" s="596"/>
      <c r="AD23" s="597">
        <v>3294</v>
      </c>
      <c r="AE23" s="597"/>
      <c r="AF23" s="597"/>
      <c r="AG23" s="597"/>
      <c r="AH23" s="597"/>
      <c r="AI23" s="597"/>
      <c r="AJ23" s="597"/>
      <c r="AK23" s="597"/>
      <c r="AL23" s="598">
        <v>0.1</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4739</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1222957</v>
      </c>
      <c r="CS24" s="583"/>
      <c r="CT24" s="583"/>
      <c r="CU24" s="583"/>
      <c r="CV24" s="583"/>
      <c r="CW24" s="583"/>
      <c r="CX24" s="583"/>
      <c r="CY24" s="584"/>
      <c r="CZ24" s="620">
        <v>29.2</v>
      </c>
      <c r="DA24" s="621"/>
      <c r="DB24" s="621"/>
      <c r="DC24" s="622"/>
      <c r="DD24" s="619">
        <v>1041808</v>
      </c>
      <c r="DE24" s="583"/>
      <c r="DF24" s="583"/>
      <c r="DG24" s="583"/>
      <c r="DH24" s="583"/>
      <c r="DI24" s="583"/>
      <c r="DJ24" s="583"/>
      <c r="DK24" s="584"/>
      <c r="DL24" s="619">
        <v>1035815</v>
      </c>
      <c r="DM24" s="583"/>
      <c r="DN24" s="583"/>
      <c r="DO24" s="583"/>
      <c r="DP24" s="583"/>
      <c r="DQ24" s="583"/>
      <c r="DR24" s="583"/>
      <c r="DS24" s="583"/>
      <c r="DT24" s="583"/>
      <c r="DU24" s="583"/>
      <c r="DV24" s="584"/>
      <c r="DW24" s="587">
        <v>36</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152033</v>
      </c>
      <c r="S25" s="594"/>
      <c r="T25" s="594"/>
      <c r="U25" s="594"/>
      <c r="V25" s="594"/>
      <c r="W25" s="594"/>
      <c r="X25" s="594"/>
      <c r="Y25" s="595"/>
      <c r="Z25" s="596">
        <v>3.5</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604603</v>
      </c>
      <c r="CS25" s="623"/>
      <c r="CT25" s="623"/>
      <c r="CU25" s="623"/>
      <c r="CV25" s="623"/>
      <c r="CW25" s="623"/>
      <c r="CX25" s="623"/>
      <c r="CY25" s="624"/>
      <c r="CZ25" s="631">
        <v>14.4</v>
      </c>
      <c r="DA25" s="632"/>
      <c r="DB25" s="632"/>
      <c r="DC25" s="633"/>
      <c r="DD25" s="602">
        <v>558233</v>
      </c>
      <c r="DE25" s="623"/>
      <c r="DF25" s="623"/>
      <c r="DG25" s="623"/>
      <c r="DH25" s="623"/>
      <c r="DI25" s="623"/>
      <c r="DJ25" s="623"/>
      <c r="DK25" s="624"/>
      <c r="DL25" s="602">
        <v>554870</v>
      </c>
      <c r="DM25" s="623"/>
      <c r="DN25" s="623"/>
      <c r="DO25" s="623"/>
      <c r="DP25" s="623"/>
      <c r="DQ25" s="623"/>
      <c r="DR25" s="623"/>
      <c r="DS25" s="623"/>
      <c r="DT25" s="623"/>
      <c r="DU25" s="623"/>
      <c r="DV25" s="624"/>
      <c r="DW25" s="598">
        <v>19.3</v>
      </c>
      <c r="DX25" s="625"/>
      <c r="DY25" s="625"/>
      <c r="DZ25" s="625"/>
      <c r="EA25" s="625"/>
      <c r="EB25" s="625"/>
      <c r="EC25" s="626"/>
    </row>
    <row r="26" spans="2:133" ht="11.25" customHeight="1">
      <c r="B26" s="627" t="s">
        <v>274</v>
      </c>
      <c r="C26" s="628"/>
      <c r="D26" s="628"/>
      <c r="E26" s="628"/>
      <c r="F26" s="628"/>
      <c r="G26" s="628"/>
      <c r="H26" s="628"/>
      <c r="I26" s="628"/>
      <c r="J26" s="628"/>
      <c r="K26" s="628"/>
      <c r="L26" s="628"/>
      <c r="M26" s="628"/>
      <c r="N26" s="628"/>
      <c r="O26" s="628"/>
      <c r="P26" s="628"/>
      <c r="Q26" s="629"/>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0"/>
      <c r="AR26" s="630"/>
      <c r="AS26" s="630"/>
      <c r="AT26" s="630"/>
      <c r="AU26" s="630"/>
      <c r="AV26" s="630"/>
      <c r="AW26" s="630"/>
      <c r="AX26" s="630"/>
      <c r="AY26" s="630"/>
      <c r="AZ26" s="630"/>
      <c r="BA26" s="630"/>
      <c r="BB26" s="630"/>
      <c r="BC26" s="630"/>
      <c r="BD26" s="630"/>
      <c r="BE26" s="630"/>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364105</v>
      </c>
      <c r="CS26" s="594"/>
      <c r="CT26" s="594"/>
      <c r="CU26" s="594"/>
      <c r="CV26" s="594"/>
      <c r="CW26" s="594"/>
      <c r="CX26" s="594"/>
      <c r="CY26" s="595"/>
      <c r="CZ26" s="631">
        <v>8.6999999999999993</v>
      </c>
      <c r="DA26" s="632"/>
      <c r="DB26" s="632"/>
      <c r="DC26" s="633"/>
      <c r="DD26" s="602">
        <v>321949</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c r="B27" s="590" t="s">
        <v>277</v>
      </c>
      <c r="C27" s="591"/>
      <c r="D27" s="591"/>
      <c r="E27" s="591"/>
      <c r="F27" s="591"/>
      <c r="G27" s="591"/>
      <c r="H27" s="591"/>
      <c r="I27" s="591"/>
      <c r="J27" s="591"/>
      <c r="K27" s="591"/>
      <c r="L27" s="591"/>
      <c r="M27" s="591"/>
      <c r="N27" s="591"/>
      <c r="O27" s="591"/>
      <c r="P27" s="591"/>
      <c r="Q27" s="592"/>
      <c r="R27" s="593">
        <v>338971</v>
      </c>
      <c r="S27" s="594"/>
      <c r="T27" s="594"/>
      <c r="U27" s="594"/>
      <c r="V27" s="594"/>
      <c r="W27" s="594"/>
      <c r="X27" s="594"/>
      <c r="Y27" s="595"/>
      <c r="Z27" s="596">
        <v>7.8</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285306</v>
      </c>
      <c r="BH27" s="594"/>
      <c r="BI27" s="594"/>
      <c r="BJ27" s="594"/>
      <c r="BK27" s="594"/>
      <c r="BL27" s="594"/>
      <c r="BM27" s="594"/>
      <c r="BN27" s="595"/>
      <c r="BO27" s="596">
        <v>100</v>
      </c>
      <c r="BP27" s="596"/>
      <c r="BQ27" s="596"/>
      <c r="BR27" s="596"/>
      <c r="BS27" s="602">
        <v>7980</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173083</v>
      </c>
      <c r="CS27" s="623"/>
      <c r="CT27" s="623"/>
      <c r="CU27" s="623"/>
      <c r="CV27" s="623"/>
      <c r="CW27" s="623"/>
      <c r="CX27" s="623"/>
      <c r="CY27" s="624"/>
      <c r="CZ27" s="631">
        <v>4.0999999999999996</v>
      </c>
      <c r="DA27" s="632"/>
      <c r="DB27" s="632"/>
      <c r="DC27" s="633"/>
      <c r="DD27" s="602">
        <v>47339</v>
      </c>
      <c r="DE27" s="623"/>
      <c r="DF27" s="623"/>
      <c r="DG27" s="623"/>
      <c r="DH27" s="623"/>
      <c r="DI27" s="623"/>
      <c r="DJ27" s="623"/>
      <c r="DK27" s="624"/>
      <c r="DL27" s="602">
        <v>44709</v>
      </c>
      <c r="DM27" s="623"/>
      <c r="DN27" s="623"/>
      <c r="DO27" s="623"/>
      <c r="DP27" s="623"/>
      <c r="DQ27" s="623"/>
      <c r="DR27" s="623"/>
      <c r="DS27" s="623"/>
      <c r="DT27" s="623"/>
      <c r="DU27" s="623"/>
      <c r="DV27" s="624"/>
      <c r="DW27" s="598">
        <v>1.6</v>
      </c>
      <c r="DX27" s="625"/>
      <c r="DY27" s="625"/>
      <c r="DZ27" s="625"/>
      <c r="EA27" s="625"/>
      <c r="EB27" s="625"/>
      <c r="EC27" s="626"/>
    </row>
    <row r="28" spans="2:133" ht="11.25" customHeight="1">
      <c r="B28" s="590" t="s">
        <v>280</v>
      </c>
      <c r="C28" s="591"/>
      <c r="D28" s="591"/>
      <c r="E28" s="591"/>
      <c r="F28" s="591"/>
      <c r="G28" s="591"/>
      <c r="H28" s="591"/>
      <c r="I28" s="591"/>
      <c r="J28" s="591"/>
      <c r="K28" s="591"/>
      <c r="L28" s="591"/>
      <c r="M28" s="591"/>
      <c r="N28" s="591"/>
      <c r="O28" s="591"/>
      <c r="P28" s="591"/>
      <c r="Q28" s="592"/>
      <c r="R28" s="593">
        <v>41297</v>
      </c>
      <c r="S28" s="594"/>
      <c r="T28" s="594"/>
      <c r="U28" s="594"/>
      <c r="V28" s="594"/>
      <c r="W28" s="594"/>
      <c r="X28" s="594"/>
      <c r="Y28" s="595"/>
      <c r="Z28" s="596">
        <v>1</v>
      </c>
      <c r="AA28" s="596"/>
      <c r="AB28" s="596"/>
      <c r="AC28" s="596"/>
      <c r="AD28" s="597" t="s">
        <v>109</v>
      </c>
      <c r="AE28" s="597"/>
      <c r="AF28" s="597"/>
      <c r="AG28" s="597"/>
      <c r="AH28" s="597"/>
      <c r="AI28" s="597"/>
      <c r="AJ28" s="597"/>
      <c r="AK28" s="597"/>
      <c r="AL28" s="598" t="s">
        <v>109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445271</v>
      </c>
      <c r="CS28" s="594"/>
      <c r="CT28" s="594"/>
      <c r="CU28" s="594"/>
      <c r="CV28" s="594"/>
      <c r="CW28" s="594"/>
      <c r="CX28" s="594"/>
      <c r="CY28" s="595"/>
      <c r="CZ28" s="631">
        <v>10.6</v>
      </c>
      <c r="DA28" s="632"/>
      <c r="DB28" s="632"/>
      <c r="DC28" s="633"/>
      <c r="DD28" s="602">
        <v>436236</v>
      </c>
      <c r="DE28" s="594"/>
      <c r="DF28" s="594"/>
      <c r="DG28" s="594"/>
      <c r="DH28" s="594"/>
      <c r="DI28" s="594"/>
      <c r="DJ28" s="594"/>
      <c r="DK28" s="595"/>
      <c r="DL28" s="602">
        <v>436236</v>
      </c>
      <c r="DM28" s="594"/>
      <c r="DN28" s="594"/>
      <c r="DO28" s="594"/>
      <c r="DP28" s="594"/>
      <c r="DQ28" s="594"/>
      <c r="DR28" s="594"/>
      <c r="DS28" s="594"/>
      <c r="DT28" s="594"/>
      <c r="DU28" s="594"/>
      <c r="DV28" s="595"/>
      <c r="DW28" s="598">
        <v>15.2</v>
      </c>
      <c r="DX28" s="625"/>
      <c r="DY28" s="625"/>
      <c r="DZ28" s="625"/>
      <c r="EA28" s="625"/>
      <c r="EB28" s="625"/>
      <c r="EC28" s="626"/>
    </row>
    <row r="29" spans="2:133" ht="11.25" customHeight="1">
      <c r="B29" s="590" t="s">
        <v>282</v>
      </c>
      <c r="C29" s="591"/>
      <c r="D29" s="591"/>
      <c r="E29" s="591"/>
      <c r="F29" s="591"/>
      <c r="G29" s="591"/>
      <c r="H29" s="591"/>
      <c r="I29" s="591"/>
      <c r="J29" s="591"/>
      <c r="K29" s="591"/>
      <c r="L29" s="591"/>
      <c r="M29" s="591"/>
      <c r="N29" s="591"/>
      <c r="O29" s="591"/>
      <c r="P29" s="591"/>
      <c r="Q29" s="592"/>
      <c r="R29" s="593">
        <v>8385</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48" t="s">
        <v>285</v>
      </c>
      <c r="CE29" s="649"/>
      <c r="CF29" s="607" t="s">
        <v>286</v>
      </c>
      <c r="CG29" s="608"/>
      <c r="CH29" s="608"/>
      <c r="CI29" s="608"/>
      <c r="CJ29" s="608"/>
      <c r="CK29" s="608"/>
      <c r="CL29" s="608"/>
      <c r="CM29" s="608"/>
      <c r="CN29" s="608"/>
      <c r="CO29" s="608"/>
      <c r="CP29" s="608"/>
      <c r="CQ29" s="609"/>
      <c r="CR29" s="593">
        <v>445171</v>
      </c>
      <c r="CS29" s="623"/>
      <c r="CT29" s="623"/>
      <c r="CU29" s="623"/>
      <c r="CV29" s="623"/>
      <c r="CW29" s="623"/>
      <c r="CX29" s="623"/>
      <c r="CY29" s="624"/>
      <c r="CZ29" s="631">
        <v>10.6</v>
      </c>
      <c r="DA29" s="632"/>
      <c r="DB29" s="632"/>
      <c r="DC29" s="633"/>
      <c r="DD29" s="602">
        <v>436136</v>
      </c>
      <c r="DE29" s="623"/>
      <c r="DF29" s="623"/>
      <c r="DG29" s="623"/>
      <c r="DH29" s="623"/>
      <c r="DI29" s="623"/>
      <c r="DJ29" s="623"/>
      <c r="DK29" s="624"/>
      <c r="DL29" s="602">
        <v>436136</v>
      </c>
      <c r="DM29" s="623"/>
      <c r="DN29" s="623"/>
      <c r="DO29" s="623"/>
      <c r="DP29" s="623"/>
      <c r="DQ29" s="623"/>
      <c r="DR29" s="623"/>
      <c r="DS29" s="623"/>
      <c r="DT29" s="623"/>
      <c r="DU29" s="623"/>
      <c r="DV29" s="624"/>
      <c r="DW29" s="598">
        <v>15.2</v>
      </c>
      <c r="DX29" s="625"/>
      <c r="DY29" s="625"/>
      <c r="DZ29" s="625"/>
      <c r="EA29" s="625"/>
      <c r="EB29" s="625"/>
      <c r="EC29" s="626"/>
    </row>
    <row r="30" spans="2:133" ht="11.25" customHeight="1">
      <c r="B30" s="590" t="s">
        <v>287</v>
      </c>
      <c r="C30" s="591"/>
      <c r="D30" s="591"/>
      <c r="E30" s="591"/>
      <c r="F30" s="591"/>
      <c r="G30" s="591"/>
      <c r="H30" s="591"/>
      <c r="I30" s="591"/>
      <c r="J30" s="591"/>
      <c r="K30" s="591"/>
      <c r="L30" s="591"/>
      <c r="M30" s="591"/>
      <c r="N30" s="591"/>
      <c r="O30" s="591"/>
      <c r="P30" s="591"/>
      <c r="Q30" s="592"/>
      <c r="R30" s="593">
        <v>142629</v>
      </c>
      <c r="S30" s="594"/>
      <c r="T30" s="594"/>
      <c r="U30" s="594"/>
      <c r="V30" s="594"/>
      <c r="W30" s="594"/>
      <c r="X30" s="594"/>
      <c r="Y30" s="595"/>
      <c r="Z30" s="596">
        <v>3.3</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7">
        <v>99.3</v>
      </c>
      <c r="BH30" s="658"/>
      <c r="BI30" s="658"/>
      <c r="BJ30" s="658"/>
      <c r="BK30" s="658"/>
      <c r="BL30" s="658"/>
      <c r="BM30" s="588">
        <v>97.1</v>
      </c>
      <c r="BN30" s="658"/>
      <c r="BO30" s="658"/>
      <c r="BP30" s="658"/>
      <c r="BQ30" s="659"/>
      <c r="BR30" s="657">
        <v>99.3</v>
      </c>
      <c r="BS30" s="658"/>
      <c r="BT30" s="658"/>
      <c r="BU30" s="658"/>
      <c r="BV30" s="658"/>
      <c r="BW30" s="658"/>
      <c r="BX30" s="588">
        <v>97.4</v>
      </c>
      <c r="BY30" s="658"/>
      <c r="BZ30" s="658"/>
      <c r="CA30" s="658"/>
      <c r="CB30" s="659"/>
      <c r="CD30" s="650"/>
      <c r="CE30" s="651"/>
      <c r="CF30" s="607" t="s">
        <v>290</v>
      </c>
      <c r="CG30" s="608"/>
      <c r="CH30" s="608"/>
      <c r="CI30" s="608"/>
      <c r="CJ30" s="608"/>
      <c r="CK30" s="608"/>
      <c r="CL30" s="608"/>
      <c r="CM30" s="608"/>
      <c r="CN30" s="608"/>
      <c r="CO30" s="608"/>
      <c r="CP30" s="608"/>
      <c r="CQ30" s="609"/>
      <c r="CR30" s="593">
        <v>412196</v>
      </c>
      <c r="CS30" s="594"/>
      <c r="CT30" s="594"/>
      <c r="CU30" s="594"/>
      <c r="CV30" s="594"/>
      <c r="CW30" s="594"/>
      <c r="CX30" s="594"/>
      <c r="CY30" s="595"/>
      <c r="CZ30" s="631">
        <v>9.8000000000000007</v>
      </c>
      <c r="DA30" s="632"/>
      <c r="DB30" s="632"/>
      <c r="DC30" s="633"/>
      <c r="DD30" s="602">
        <v>403457</v>
      </c>
      <c r="DE30" s="594"/>
      <c r="DF30" s="594"/>
      <c r="DG30" s="594"/>
      <c r="DH30" s="594"/>
      <c r="DI30" s="594"/>
      <c r="DJ30" s="594"/>
      <c r="DK30" s="595"/>
      <c r="DL30" s="602">
        <v>403457</v>
      </c>
      <c r="DM30" s="594"/>
      <c r="DN30" s="594"/>
      <c r="DO30" s="594"/>
      <c r="DP30" s="594"/>
      <c r="DQ30" s="594"/>
      <c r="DR30" s="594"/>
      <c r="DS30" s="594"/>
      <c r="DT30" s="594"/>
      <c r="DU30" s="594"/>
      <c r="DV30" s="595"/>
      <c r="DW30" s="598">
        <v>14</v>
      </c>
      <c r="DX30" s="625"/>
      <c r="DY30" s="625"/>
      <c r="DZ30" s="625"/>
      <c r="EA30" s="625"/>
      <c r="EB30" s="625"/>
      <c r="EC30" s="626"/>
    </row>
    <row r="31" spans="2:133" ht="11.25" customHeight="1">
      <c r="B31" s="590" t="s">
        <v>291</v>
      </c>
      <c r="C31" s="591"/>
      <c r="D31" s="591"/>
      <c r="E31" s="591"/>
      <c r="F31" s="591"/>
      <c r="G31" s="591"/>
      <c r="H31" s="591"/>
      <c r="I31" s="591"/>
      <c r="J31" s="591"/>
      <c r="K31" s="591"/>
      <c r="L31" s="591"/>
      <c r="M31" s="591"/>
      <c r="N31" s="591"/>
      <c r="O31" s="591"/>
      <c r="P31" s="591"/>
      <c r="Q31" s="592"/>
      <c r="R31" s="593">
        <v>78467</v>
      </c>
      <c r="S31" s="594"/>
      <c r="T31" s="594"/>
      <c r="U31" s="594"/>
      <c r="V31" s="594"/>
      <c r="W31" s="594"/>
      <c r="X31" s="594"/>
      <c r="Y31" s="595"/>
      <c r="Z31" s="596">
        <v>1.8</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54">
        <v>99.3</v>
      </c>
      <c r="BH31" s="623"/>
      <c r="BI31" s="623"/>
      <c r="BJ31" s="623"/>
      <c r="BK31" s="623"/>
      <c r="BL31" s="623"/>
      <c r="BM31" s="599">
        <v>98.2</v>
      </c>
      <c r="BN31" s="655"/>
      <c r="BO31" s="655"/>
      <c r="BP31" s="655"/>
      <c r="BQ31" s="656"/>
      <c r="BR31" s="654">
        <v>99.4</v>
      </c>
      <c r="BS31" s="623"/>
      <c r="BT31" s="623"/>
      <c r="BU31" s="623"/>
      <c r="BV31" s="623"/>
      <c r="BW31" s="623"/>
      <c r="BX31" s="599">
        <v>98.7</v>
      </c>
      <c r="BY31" s="655"/>
      <c r="BZ31" s="655"/>
      <c r="CA31" s="655"/>
      <c r="CB31" s="656"/>
      <c r="CD31" s="650"/>
      <c r="CE31" s="651"/>
      <c r="CF31" s="607" t="s">
        <v>294</v>
      </c>
      <c r="CG31" s="608"/>
      <c r="CH31" s="608"/>
      <c r="CI31" s="608"/>
      <c r="CJ31" s="608"/>
      <c r="CK31" s="608"/>
      <c r="CL31" s="608"/>
      <c r="CM31" s="608"/>
      <c r="CN31" s="608"/>
      <c r="CO31" s="608"/>
      <c r="CP31" s="608"/>
      <c r="CQ31" s="609"/>
      <c r="CR31" s="593">
        <v>32975</v>
      </c>
      <c r="CS31" s="623"/>
      <c r="CT31" s="623"/>
      <c r="CU31" s="623"/>
      <c r="CV31" s="623"/>
      <c r="CW31" s="623"/>
      <c r="CX31" s="623"/>
      <c r="CY31" s="624"/>
      <c r="CZ31" s="631">
        <v>0.8</v>
      </c>
      <c r="DA31" s="632"/>
      <c r="DB31" s="632"/>
      <c r="DC31" s="633"/>
      <c r="DD31" s="602">
        <v>32679</v>
      </c>
      <c r="DE31" s="623"/>
      <c r="DF31" s="623"/>
      <c r="DG31" s="623"/>
      <c r="DH31" s="623"/>
      <c r="DI31" s="623"/>
      <c r="DJ31" s="623"/>
      <c r="DK31" s="624"/>
      <c r="DL31" s="602">
        <v>32679</v>
      </c>
      <c r="DM31" s="623"/>
      <c r="DN31" s="623"/>
      <c r="DO31" s="623"/>
      <c r="DP31" s="623"/>
      <c r="DQ31" s="623"/>
      <c r="DR31" s="623"/>
      <c r="DS31" s="623"/>
      <c r="DT31" s="623"/>
      <c r="DU31" s="623"/>
      <c r="DV31" s="624"/>
      <c r="DW31" s="598">
        <v>1.1000000000000001</v>
      </c>
      <c r="DX31" s="625"/>
      <c r="DY31" s="625"/>
      <c r="DZ31" s="625"/>
      <c r="EA31" s="625"/>
      <c r="EB31" s="625"/>
      <c r="EC31" s="626"/>
    </row>
    <row r="32" spans="2:133" ht="11.25" customHeight="1">
      <c r="B32" s="590" t="s">
        <v>295</v>
      </c>
      <c r="C32" s="591"/>
      <c r="D32" s="591"/>
      <c r="E32" s="591"/>
      <c r="F32" s="591"/>
      <c r="G32" s="591"/>
      <c r="H32" s="591"/>
      <c r="I32" s="591"/>
      <c r="J32" s="591"/>
      <c r="K32" s="591"/>
      <c r="L32" s="591"/>
      <c r="M32" s="591"/>
      <c r="N32" s="591"/>
      <c r="O32" s="591"/>
      <c r="P32" s="591"/>
      <c r="Q32" s="592"/>
      <c r="R32" s="593">
        <v>76897</v>
      </c>
      <c r="S32" s="594"/>
      <c r="T32" s="594"/>
      <c r="U32" s="594"/>
      <c r="V32" s="594"/>
      <c r="W32" s="594"/>
      <c r="X32" s="594"/>
      <c r="Y32" s="595"/>
      <c r="Z32" s="596">
        <v>1.8</v>
      </c>
      <c r="AA32" s="596"/>
      <c r="AB32" s="596"/>
      <c r="AC32" s="596"/>
      <c r="AD32" s="597">
        <v>95</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v>
      </c>
      <c r="BH32" s="661"/>
      <c r="BI32" s="661"/>
      <c r="BJ32" s="661"/>
      <c r="BK32" s="661"/>
      <c r="BL32" s="661"/>
      <c r="BM32" s="662">
        <v>95</v>
      </c>
      <c r="BN32" s="661"/>
      <c r="BO32" s="661"/>
      <c r="BP32" s="661"/>
      <c r="BQ32" s="663"/>
      <c r="BR32" s="660">
        <v>99</v>
      </c>
      <c r="BS32" s="661"/>
      <c r="BT32" s="661"/>
      <c r="BU32" s="661"/>
      <c r="BV32" s="661"/>
      <c r="BW32" s="661"/>
      <c r="BX32" s="662">
        <v>95.2</v>
      </c>
      <c r="BY32" s="661"/>
      <c r="BZ32" s="661"/>
      <c r="CA32" s="661"/>
      <c r="CB32" s="663"/>
      <c r="CD32" s="652"/>
      <c r="CE32" s="653"/>
      <c r="CF32" s="607" t="s">
        <v>297</v>
      </c>
      <c r="CG32" s="608"/>
      <c r="CH32" s="608"/>
      <c r="CI32" s="608"/>
      <c r="CJ32" s="608"/>
      <c r="CK32" s="608"/>
      <c r="CL32" s="608"/>
      <c r="CM32" s="608"/>
      <c r="CN32" s="608"/>
      <c r="CO32" s="608"/>
      <c r="CP32" s="608"/>
      <c r="CQ32" s="609"/>
      <c r="CR32" s="593">
        <v>100</v>
      </c>
      <c r="CS32" s="594"/>
      <c r="CT32" s="594"/>
      <c r="CU32" s="594"/>
      <c r="CV32" s="594"/>
      <c r="CW32" s="594"/>
      <c r="CX32" s="594"/>
      <c r="CY32" s="595"/>
      <c r="CZ32" s="631">
        <v>0</v>
      </c>
      <c r="DA32" s="632"/>
      <c r="DB32" s="632"/>
      <c r="DC32" s="633"/>
      <c r="DD32" s="602">
        <v>100</v>
      </c>
      <c r="DE32" s="594"/>
      <c r="DF32" s="594"/>
      <c r="DG32" s="594"/>
      <c r="DH32" s="594"/>
      <c r="DI32" s="594"/>
      <c r="DJ32" s="594"/>
      <c r="DK32" s="595"/>
      <c r="DL32" s="602">
        <v>100</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298</v>
      </c>
      <c r="C33" s="591"/>
      <c r="D33" s="591"/>
      <c r="E33" s="591"/>
      <c r="F33" s="591"/>
      <c r="G33" s="591"/>
      <c r="H33" s="591"/>
      <c r="I33" s="591"/>
      <c r="J33" s="591"/>
      <c r="K33" s="591"/>
      <c r="L33" s="591"/>
      <c r="M33" s="591"/>
      <c r="N33" s="591"/>
      <c r="O33" s="591"/>
      <c r="P33" s="591"/>
      <c r="Q33" s="592"/>
      <c r="R33" s="593">
        <v>387540</v>
      </c>
      <c r="S33" s="594"/>
      <c r="T33" s="594"/>
      <c r="U33" s="594"/>
      <c r="V33" s="594"/>
      <c r="W33" s="594"/>
      <c r="X33" s="594"/>
      <c r="Y33" s="595"/>
      <c r="Z33" s="596">
        <v>9</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2158989</v>
      </c>
      <c r="CS33" s="623"/>
      <c r="CT33" s="623"/>
      <c r="CU33" s="623"/>
      <c r="CV33" s="623"/>
      <c r="CW33" s="623"/>
      <c r="CX33" s="623"/>
      <c r="CY33" s="624"/>
      <c r="CZ33" s="631">
        <v>51.5</v>
      </c>
      <c r="DA33" s="632"/>
      <c r="DB33" s="632"/>
      <c r="DC33" s="633"/>
      <c r="DD33" s="602">
        <v>1586825</v>
      </c>
      <c r="DE33" s="623"/>
      <c r="DF33" s="623"/>
      <c r="DG33" s="623"/>
      <c r="DH33" s="623"/>
      <c r="DI33" s="623"/>
      <c r="DJ33" s="623"/>
      <c r="DK33" s="624"/>
      <c r="DL33" s="602">
        <v>863522</v>
      </c>
      <c r="DM33" s="623"/>
      <c r="DN33" s="623"/>
      <c r="DO33" s="623"/>
      <c r="DP33" s="623"/>
      <c r="DQ33" s="623"/>
      <c r="DR33" s="623"/>
      <c r="DS33" s="623"/>
      <c r="DT33" s="623"/>
      <c r="DU33" s="623"/>
      <c r="DV33" s="624"/>
      <c r="DW33" s="598">
        <v>30</v>
      </c>
      <c r="DX33" s="625"/>
      <c r="DY33" s="625"/>
      <c r="DZ33" s="625"/>
      <c r="EA33" s="625"/>
      <c r="EB33" s="625"/>
      <c r="EC33" s="626"/>
    </row>
    <row r="34" spans="2:133" ht="11.25" customHeight="1">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642414</v>
      </c>
      <c r="CS34" s="594"/>
      <c r="CT34" s="594"/>
      <c r="CU34" s="594"/>
      <c r="CV34" s="594"/>
      <c r="CW34" s="594"/>
      <c r="CX34" s="594"/>
      <c r="CY34" s="595"/>
      <c r="CZ34" s="631">
        <v>15.3</v>
      </c>
      <c r="DA34" s="632"/>
      <c r="DB34" s="632"/>
      <c r="DC34" s="633"/>
      <c r="DD34" s="602">
        <v>546708</v>
      </c>
      <c r="DE34" s="594"/>
      <c r="DF34" s="594"/>
      <c r="DG34" s="594"/>
      <c r="DH34" s="594"/>
      <c r="DI34" s="594"/>
      <c r="DJ34" s="594"/>
      <c r="DK34" s="595"/>
      <c r="DL34" s="602">
        <v>434068</v>
      </c>
      <c r="DM34" s="594"/>
      <c r="DN34" s="594"/>
      <c r="DO34" s="594"/>
      <c r="DP34" s="594"/>
      <c r="DQ34" s="594"/>
      <c r="DR34" s="594"/>
      <c r="DS34" s="594"/>
      <c r="DT34" s="594"/>
      <c r="DU34" s="594"/>
      <c r="DV34" s="595"/>
      <c r="DW34" s="598">
        <v>15.1</v>
      </c>
      <c r="DX34" s="625"/>
      <c r="DY34" s="625"/>
      <c r="DZ34" s="625"/>
      <c r="EA34" s="625"/>
      <c r="EB34" s="625"/>
      <c r="EC34" s="626"/>
    </row>
    <row r="35" spans="2:133" ht="11.25" customHeight="1">
      <c r="B35" s="590" t="s">
        <v>304</v>
      </c>
      <c r="C35" s="591"/>
      <c r="D35" s="591"/>
      <c r="E35" s="591"/>
      <c r="F35" s="591"/>
      <c r="G35" s="591"/>
      <c r="H35" s="591"/>
      <c r="I35" s="591"/>
      <c r="J35" s="591"/>
      <c r="K35" s="591"/>
      <c r="L35" s="591"/>
      <c r="M35" s="591"/>
      <c r="N35" s="591"/>
      <c r="O35" s="591"/>
      <c r="P35" s="591"/>
      <c r="Q35" s="592"/>
      <c r="R35" s="593">
        <v>140740</v>
      </c>
      <c r="S35" s="594"/>
      <c r="T35" s="594"/>
      <c r="U35" s="594"/>
      <c r="V35" s="594"/>
      <c r="W35" s="594"/>
      <c r="X35" s="594"/>
      <c r="Y35" s="595"/>
      <c r="Z35" s="596">
        <v>3.3</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508049</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24729</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130884</v>
      </c>
      <c r="CS35" s="623"/>
      <c r="CT35" s="623"/>
      <c r="CU35" s="623"/>
      <c r="CV35" s="623"/>
      <c r="CW35" s="623"/>
      <c r="CX35" s="623"/>
      <c r="CY35" s="624"/>
      <c r="CZ35" s="631">
        <v>3.1</v>
      </c>
      <c r="DA35" s="632"/>
      <c r="DB35" s="632"/>
      <c r="DC35" s="633"/>
      <c r="DD35" s="602">
        <v>110635</v>
      </c>
      <c r="DE35" s="623"/>
      <c r="DF35" s="623"/>
      <c r="DG35" s="623"/>
      <c r="DH35" s="623"/>
      <c r="DI35" s="623"/>
      <c r="DJ35" s="623"/>
      <c r="DK35" s="624"/>
      <c r="DL35" s="602">
        <v>88069</v>
      </c>
      <c r="DM35" s="623"/>
      <c r="DN35" s="623"/>
      <c r="DO35" s="623"/>
      <c r="DP35" s="623"/>
      <c r="DQ35" s="623"/>
      <c r="DR35" s="623"/>
      <c r="DS35" s="623"/>
      <c r="DT35" s="623"/>
      <c r="DU35" s="623"/>
      <c r="DV35" s="624"/>
      <c r="DW35" s="598">
        <v>3.1</v>
      </c>
      <c r="DX35" s="625"/>
      <c r="DY35" s="625"/>
      <c r="DZ35" s="625"/>
      <c r="EA35" s="625"/>
      <c r="EB35" s="625"/>
      <c r="EC35" s="626"/>
    </row>
    <row r="36" spans="2:133" ht="11.25" customHeight="1">
      <c r="B36" s="636" t="s">
        <v>308</v>
      </c>
      <c r="C36" s="637"/>
      <c r="D36" s="637"/>
      <c r="E36" s="637"/>
      <c r="F36" s="637"/>
      <c r="G36" s="637"/>
      <c r="H36" s="637"/>
      <c r="I36" s="637"/>
      <c r="J36" s="637"/>
      <c r="K36" s="637"/>
      <c r="L36" s="637"/>
      <c r="M36" s="637"/>
      <c r="N36" s="637"/>
      <c r="O36" s="637"/>
      <c r="P36" s="637"/>
      <c r="Q36" s="638"/>
      <c r="R36" s="665">
        <v>4319067</v>
      </c>
      <c r="S36" s="666"/>
      <c r="T36" s="666"/>
      <c r="U36" s="666"/>
      <c r="V36" s="666"/>
      <c r="W36" s="666"/>
      <c r="X36" s="666"/>
      <c r="Y36" s="667"/>
      <c r="Z36" s="668">
        <v>100</v>
      </c>
      <c r="AA36" s="668"/>
      <c r="AB36" s="668"/>
      <c r="AC36" s="668"/>
      <c r="AD36" s="669">
        <v>2735829</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204283</v>
      </c>
      <c r="BA36" s="594"/>
      <c r="BB36" s="594"/>
      <c r="BC36" s="594"/>
      <c r="BD36" s="623"/>
      <c r="BE36" s="623"/>
      <c r="BF36" s="656"/>
      <c r="BG36" s="607" t="s">
        <v>310</v>
      </c>
      <c r="BH36" s="608"/>
      <c r="BI36" s="608"/>
      <c r="BJ36" s="608"/>
      <c r="BK36" s="608"/>
      <c r="BL36" s="608"/>
      <c r="BM36" s="608"/>
      <c r="BN36" s="608"/>
      <c r="BO36" s="608"/>
      <c r="BP36" s="608"/>
      <c r="BQ36" s="608"/>
      <c r="BR36" s="608"/>
      <c r="BS36" s="608"/>
      <c r="BT36" s="608"/>
      <c r="BU36" s="609"/>
      <c r="BV36" s="593">
        <v>24850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978950</v>
      </c>
      <c r="CS36" s="594"/>
      <c r="CT36" s="594"/>
      <c r="CU36" s="594"/>
      <c r="CV36" s="594"/>
      <c r="CW36" s="594"/>
      <c r="CX36" s="594"/>
      <c r="CY36" s="595"/>
      <c r="CZ36" s="631">
        <v>23.3</v>
      </c>
      <c r="DA36" s="632"/>
      <c r="DB36" s="632"/>
      <c r="DC36" s="633"/>
      <c r="DD36" s="602">
        <v>633868</v>
      </c>
      <c r="DE36" s="594"/>
      <c r="DF36" s="594"/>
      <c r="DG36" s="594"/>
      <c r="DH36" s="594"/>
      <c r="DI36" s="594"/>
      <c r="DJ36" s="594"/>
      <c r="DK36" s="595"/>
      <c r="DL36" s="602">
        <v>324384</v>
      </c>
      <c r="DM36" s="594"/>
      <c r="DN36" s="594"/>
      <c r="DO36" s="594"/>
      <c r="DP36" s="594"/>
      <c r="DQ36" s="594"/>
      <c r="DR36" s="594"/>
      <c r="DS36" s="594"/>
      <c r="DT36" s="594"/>
      <c r="DU36" s="594"/>
      <c r="DV36" s="595"/>
      <c r="DW36" s="598">
        <v>11.3</v>
      </c>
      <c r="DX36" s="625"/>
      <c r="DY36" s="625"/>
      <c r="DZ36" s="625"/>
      <c r="EA36" s="625"/>
      <c r="EB36" s="625"/>
      <c r="EC36" s="626"/>
    </row>
    <row r="37" spans="2:133" ht="11.25" customHeight="1">
      <c r="AQ37" s="672" t="s">
        <v>312</v>
      </c>
      <c r="AR37" s="673"/>
      <c r="AS37" s="673"/>
      <c r="AT37" s="673"/>
      <c r="AU37" s="673"/>
      <c r="AV37" s="673"/>
      <c r="AW37" s="673"/>
      <c r="AX37" s="673"/>
      <c r="AY37" s="674"/>
      <c r="AZ37" s="593">
        <v>96184</v>
      </c>
      <c r="BA37" s="594"/>
      <c r="BB37" s="594"/>
      <c r="BC37" s="594"/>
      <c r="BD37" s="623"/>
      <c r="BE37" s="623"/>
      <c r="BF37" s="656"/>
      <c r="BG37" s="607" t="s">
        <v>313</v>
      </c>
      <c r="BH37" s="608"/>
      <c r="BI37" s="608"/>
      <c r="BJ37" s="608"/>
      <c r="BK37" s="608"/>
      <c r="BL37" s="608"/>
      <c r="BM37" s="608"/>
      <c r="BN37" s="608"/>
      <c r="BO37" s="608"/>
      <c r="BP37" s="608"/>
      <c r="BQ37" s="608"/>
      <c r="BR37" s="608"/>
      <c r="BS37" s="608"/>
      <c r="BT37" s="608"/>
      <c r="BU37" s="609"/>
      <c r="BV37" s="593">
        <v>698</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243393</v>
      </c>
      <c r="CS37" s="623"/>
      <c r="CT37" s="623"/>
      <c r="CU37" s="623"/>
      <c r="CV37" s="623"/>
      <c r="CW37" s="623"/>
      <c r="CX37" s="623"/>
      <c r="CY37" s="624"/>
      <c r="CZ37" s="631">
        <v>5.8</v>
      </c>
      <c r="DA37" s="632"/>
      <c r="DB37" s="632"/>
      <c r="DC37" s="633"/>
      <c r="DD37" s="602">
        <v>178752</v>
      </c>
      <c r="DE37" s="623"/>
      <c r="DF37" s="623"/>
      <c r="DG37" s="623"/>
      <c r="DH37" s="623"/>
      <c r="DI37" s="623"/>
      <c r="DJ37" s="623"/>
      <c r="DK37" s="624"/>
      <c r="DL37" s="602">
        <v>178233</v>
      </c>
      <c r="DM37" s="623"/>
      <c r="DN37" s="623"/>
      <c r="DO37" s="623"/>
      <c r="DP37" s="623"/>
      <c r="DQ37" s="623"/>
      <c r="DR37" s="623"/>
      <c r="DS37" s="623"/>
      <c r="DT37" s="623"/>
      <c r="DU37" s="623"/>
      <c r="DV37" s="624"/>
      <c r="DW37" s="598">
        <v>6.2</v>
      </c>
      <c r="DX37" s="625"/>
      <c r="DY37" s="625"/>
      <c r="DZ37" s="625"/>
      <c r="EA37" s="625"/>
      <c r="EB37" s="625"/>
      <c r="EC37" s="626"/>
    </row>
    <row r="38" spans="2:133" ht="11.25" customHeight="1">
      <c r="AQ38" s="672" t="s">
        <v>315</v>
      </c>
      <c r="AR38" s="673"/>
      <c r="AS38" s="673"/>
      <c r="AT38" s="673"/>
      <c r="AU38" s="673"/>
      <c r="AV38" s="673"/>
      <c r="AW38" s="673"/>
      <c r="AX38" s="673"/>
      <c r="AY38" s="674"/>
      <c r="AZ38" s="593">
        <v>14790</v>
      </c>
      <c r="BA38" s="594"/>
      <c r="BB38" s="594"/>
      <c r="BC38" s="594"/>
      <c r="BD38" s="623"/>
      <c r="BE38" s="623"/>
      <c r="BF38" s="656"/>
      <c r="BG38" s="607" t="s">
        <v>316</v>
      </c>
      <c r="BH38" s="608"/>
      <c r="BI38" s="608"/>
      <c r="BJ38" s="608"/>
      <c r="BK38" s="608"/>
      <c r="BL38" s="608"/>
      <c r="BM38" s="608"/>
      <c r="BN38" s="608"/>
      <c r="BO38" s="608"/>
      <c r="BP38" s="608"/>
      <c r="BQ38" s="608"/>
      <c r="BR38" s="608"/>
      <c r="BS38" s="608"/>
      <c r="BT38" s="608"/>
      <c r="BU38" s="609"/>
      <c r="BV38" s="593">
        <v>1329</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303766</v>
      </c>
      <c r="CS38" s="594"/>
      <c r="CT38" s="594"/>
      <c r="CU38" s="594"/>
      <c r="CV38" s="594"/>
      <c r="CW38" s="594"/>
      <c r="CX38" s="594"/>
      <c r="CY38" s="595"/>
      <c r="CZ38" s="631">
        <v>7.2</v>
      </c>
      <c r="DA38" s="632"/>
      <c r="DB38" s="632"/>
      <c r="DC38" s="633"/>
      <c r="DD38" s="602">
        <v>267190</v>
      </c>
      <c r="DE38" s="594"/>
      <c r="DF38" s="594"/>
      <c r="DG38" s="594"/>
      <c r="DH38" s="594"/>
      <c r="DI38" s="594"/>
      <c r="DJ38" s="594"/>
      <c r="DK38" s="595"/>
      <c r="DL38" s="602">
        <v>17001</v>
      </c>
      <c r="DM38" s="594"/>
      <c r="DN38" s="594"/>
      <c r="DO38" s="594"/>
      <c r="DP38" s="594"/>
      <c r="DQ38" s="594"/>
      <c r="DR38" s="594"/>
      <c r="DS38" s="594"/>
      <c r="DT38" s="594"/>
      <c r="DU38" s="594"/>
      <c r="DV38" s="595"/>
      <c r="DW38" s="598">
        <v>0.6</v>
      </c>
      <c r="DX38" s="625"/>
      <c r="DY38" s="625"/>
      <c r="DZ38" s="625"/>
      <c r="EA38" s="625"/>
      <c r="EB38" s="625"/>
      <c r="EC38" s="626"/>
    </row>
    <row r="39" spans="2:133" ht="11.25" customHeight="1">
      <c r="AQ39" s="672" t="s">
        <v>318</v>
      </c>
      <c r="AR39" s="673"/>
      <c r="AS39" s="673"/>
      <c r="AT39" s="673"/>
      <c r="AU39" s="673"/>
      <c r="AV39" s="673"/>
      <c r="AW39" s="673"/>
      <c r="AX39" s="673"/>
      <c r="AY39" s="674"/>
      <c r="AZ39" s="593">
        <v>7231</v>
      </c>
      <c r="BA39" s="594"/>
      <c r="BB39" s="594"/>
      <c r="BC39" s="594"/>
      <c r="BD39" s="623"/>
      <c r="BE39" s="623"/>
      <c r="BF39" s="656"/>
      <c r="BG39" s="675" t="s">
        <v>319</v>
      </c>
      <c r="BH39" s="676"/>
      <c r="BI39" s="676"/>
      <c r="BJ39" s="676"/>
      <c r="BK39" s="676"/>
      <c r="BL39" s="187"/>
      <c r="BM39" s="608" t="s">
        <v>320</v>
      </c>
      <c r="BN39" s="608"/>
      <c r="BO39" s="608"/>
      <c r="BP39" s="608"/>
      <c r="BQ39" s="608"/>
      <c r="BR39" s="608"/>
      <c r="BS39" s="608"/>
      <c r="BT39" s="608"/>
      <c r="BU39" s="609"/>
      <c r="BV39" s="593">
        <v>87</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47192</v>
      </c>
      <c r="CS39" s="623"/>
      <c r="CT39" s="623"/>
      <c r="CU39" s="623"/>
      <c r="CV39" s="623"/>
      <c r="CW39" s="623"/>
      <c r="CX39" s="623"/>
      <c r="CY39" s="624"/>
      <c r="CZ39" s="631">
        <v>1.1000000000000001</v>
      </c>
      <c r="DA39" s="632"/>
      <c r="DB39" s="632"/>
      <c r="DC39" s="633"/>
      <c r="DD39" s="602">
        <v>17641</v>
      </c>
      <c r="DE39" s="623"/>
      <c r="DF39" s="623"/>
      <c r="DG39" s="623"/>
      <c r="DH39" s="623"/>
      <c r="DI39" s="623"/>
      <c r="DJ39" s="623"/>
      <c r="DK39" s="624"/>
      <c r="DL39" s="602" t="s">
        <v>109</v>
      </c>
      <c r="DM39" s="623"/>
      <c r="DN39" s="623"/>
      <c r="DO39" s="623"/>
      <c r="DP39" s="623"/>
      <c r="DQ39" s="623"/>
      <c r="DR39" s="623"/>
      <c r="DS39" s="623"/>
      <c r="DT39" s="623"/>
      <c r="DU39" s="623"/>
      <c r="DV39" s="624"/>
      <c r="DW39" s="598" t="s">
        <v>109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68847</v>
      </c>
      <c r="BA40" s="594"/>
      <c r="BB40" s="594"/>
      <c r="BC40" s="594"/>
      <c r="BD40" s="623"/>
      <c r="BE40" s="623"/>
      <c r="BF40" s="656"/>
      <c r="BG40" s="675"/>
      <c r="BH40" s="676"/>
      <c r="BI40" s="676"/>
      <c r="BJ40" s="676"/>
      <c r="BK40" s="676"/>
      <c r="BL40" s="187"/>
      <c r="BM40" s="608" t="s">
        <v>323</v>
      </c>
      <c r="BN40" s="608"/>
      <c r="BO40" s="608"/>
      <c r="BP40" s="608"/>
      <c r="BQ40" s="608"/>
      <c r="BR40" s="608"/>
      <c r="BS40" s="608"/>
      <c r="BT40" s="608"/>
      <c r="BU40" s="609"/>
      <c r="BV40" s="593">
        <v>107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55783</v>
      </c>
      <c r="CS40" s="594"/>
      <c r="CT40" s="594"/>
      <c r="CU40" s="594"/>
      <c r="CV40" s="594"/>
      <c r="CW40" s="594"/>
      <c r="CX40" s="594"/>
      <c r="CY40" s="595"/>
      <c r="CZ40" s="631">
        <v>1.3</v>
      </c>
      <c r="DA40" s="632"/>
      <c r="DB40" s="632"/>
      <c r="DC40" s="633"/>
      <c r="DD40" s="602">
        <v>10783</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116714</v>
      </c>
      <c r="BA41" s="666"/>
      <c r="BB41" s="666"/>
      <c r="BC41" s="666"/>
      <c r="BD41" s="661"/>
      <c r="BE41" s="661"/>
      <c r="BF41" s="663"/>
      <c r="BG41" s="677"/>
      <c r="BH41" s="678"/>
      <c r="BI41" s="678"/>
      <c r="BJ41" s="678"/>
      <c r="BK41" s="678"/>
      <c r="BL41" s="189"/>
      <c r="BM41" s="614" t="s">
        <v>326</v>
      </c>
      <c r="BN41" s="614"/>
      <c r="BO41" s="614"/>
      <c r="BP41" s="614"/>
      <c r="BQ41" s="614"/>
      <c r="BR41" s="614"/>
      <c r="BS41" s="614"/>
      <c r="BT41" s="614"/>
      <c r="BU41" s="615"/>
      <c r="BV41" s="665">
        <v>301</v>
      </c>
      <c r="BW41" s="666"/>
      <c r="BX41" s="666"/>
      <c r="BY41" s="666"/>
      <c r="BZ41" s="666"/>
      <c r="CA41" s="666"/>
      <c r="CB41" s="679"/>
      <c r="CD41" s="607" t="s">
        <v>327</v>
      </c>
      <c r="CE41" s="608"/>
      <c r="CF41" s="608"/>
      <c r="CG41" s="608"/>
      <c r="CH41" s="608"/>
      <c r="CI41" s="608"/>
      <c r="CJ41" s="608"/>
      <c r="CK41" s="608"/>
      <c r="CL41" s="608"/>
      <c r="CM41" s="608"/>
      <c r="CN41" s="608"/>
      <c r="CO41" s="608"/>
      <c r="CP41" s="608"/>
      <c r="CQ41" s="609"/>
      <c r="CR41" s="593" t="s">
        <v>213</v>
      </c>
      <c r="CS41" s="623"/>
      <c r="CT41" s="623"/>
      <c r="CU41" s="623"/>
      <c r="CV41" s="623"/>
      <c r="CW41" s="623"/>
      <c r="CX41" s="623"/>
      <c r="CY41" s="624"/>
      <c r="CZ41" s="631" t="s">
        <v>213</v>
      </c>
      <c r="DA41" s="632"/>
      <c r="DB41" s="632"/>
      <c r="DC41" s="633"/>
      <c r="DD41" s="602" t="s">
        <v>213</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812352</v>
      </c>
      <c r="CS42" s="594"/>
      <c r="CT42" s="594"/>
      <c r="CU42" s="594"/>
      <c r="CV42" s="594"/>
      <c r="CW42" s="594"/>
      <c r="CX42" s="594"/>
      <c r="CY42" s="595"/>
      <c r="CZ42" s="631">
        <v>19.399999999999999</v>
      </c>
      <c r="DA42" s="686"/>
      <c r="DB42" s="686"/>
      <c r="DC42" s="687"/>
      <c r="DD42" s="602">
        <v>354308</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26100</v>
      </c>
      <c r="CS43" s="623"/>
      <c r="CT43" s="623"/>
      <c r="CU43" s="623"/>
      <c r="CV43" s="623"/>
      <c r="CW43" s="623"/>
      <c r="CX43" s="623"/>
      <c r="CY43" s="624"/>
      <c r="CZ43" s="631">
        <v>0.6</v>
      </c>
      <c r="DA43" s="632"/>
      <c r="DB43" s="632"/>
      <c r="DC43" s="633"/>
      <c r="DD43" s="602">
        <v>26100</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332</v>
      </c>
      <c r="CD44" s="699" t="s">
        <v>285</v>
      </c>
      <c r="CE44" s="700"/>
      <c r="CF44" s="590" t="s">
        <v>333</v>
      </c>
      <c r="CG44" s="591"/>
      <c r="CH44" s="591"/>
      <c r="CI44" s="591"/>
      <c r="CJ44" s="591"/>
      <c r="CK44" s="591"/>
      <c r="CL44" s="591"/>
      <c r="CM44" s="591"/>
      <c r="CN44" s="591"/>
      <c r="CO44" s="591"/>
      <c r="CP44" s="591"/>
      <c r="CQ44" s="592"/>
      <c r="CR44" s="593">
        <v>796900</v>
      </c>
      <c r="CS44" s="594"/>
      <c r="CT44" s="594"/>
      <c r="CU44" s="594"/>
      <c r="CV44" s="594"/>
      <c r="CW44" s="594"/>
      <c r="CX44" s="594"/>
      <c r="CY44" s="595"/>
      <c r="CZ44" s="631">
        <v>19</v>
      </c>
      <c r="DA44" s="686"/>
      <c r="DB44" s="686"/>
      <c r="DC44" s="687"/>
      <c r="DD44" s="602">
        <v>339245</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334</v>
      </c>
      <c r="CG45" s="591"/>
      <c r="CH45" s="591"/>
      <c r="CI45" s="591"/>
      <c r="CJ45" s="591"/>
      <c r="CK45" s="591"/>
      <c r="CL45" s="591"/>
      <c r="CM45" s="591"/>
      <c r="CN45" s="591"/>
      <c r="CO45" s="591"/>
      <c r="CP45" s="591"/>
      <c r="CQ45" s="592"/>
      <c r="CR45" s="593">
        <v>95916</v>
      </c>
      <c r="CS45" s="623"/>
      <c r="CT45" s="623"/>
      <c r="CU45" s="623"/>
      <c r="CV45" s="623"/>
      <c r="CW45" s="623"/>
      <c r="CX45" s="623"/>
      <c r="CY45" s="624"/>
      <c r="CZ45" s="631">
        <v>2.2999999999999998</v>
      </c>
      <c r="DA45" s="632"/>
      <c r="DB45" s="632"/>
      <c r="DC45" s="633"/>
      <c r="DD45" s="602">
        <v>8121</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335</v>
      </c>
      <c r="CG46" s="591"/>
      <c r="CH46" s="591"/>
      <c r="CI46" s="591"/>
      <c r="CJ46" s="591"/>
      <c r="CK46" s="591"/>
      <c r="CL46" s="591"/>
      <c r="CM46" s="591"/>
      <c r="CN46" s="591"/>
      <c r="CO46" s="591"/>
      <c r="CP46" s="591"/>
      <c r="CQ46" s="592"/>
      <c r="CR46" s="593">
        <v>621927</v>
      </c>
      <c r="CS46" s="594"/>
      <c r="CT46" s="594"/>
      <c r="CU46" s="594"/>
      <c r="CV46" s="594"/>
      <c r="CW46" s="594"/>
      <c r="CX46" s="594"/>
      <c r="CY46" s="595"/>
      <c r="CZ46" s="631">
        <v>14.8</v>
      </c>
      <c r="DA46" s="686"/>
      <c r="DB46" s="686"/>
      <c r="DC46" s="687"/>
      <c r="DD46" s="602">
        <v>307604</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336</v>
      </c>
      <c r="CG47" s="591"/>
      <c r="CH47" s="591"/>
      <c r="CI47" s="591"/>
      <c r="CJ47" s="591"/>
      <c r="CK47" s="591"/>
      <c r="CL47" s="591"/>
      <c r="CM47" s="591"/>
      <c r="CN47" s="591"/>
      <c r="CO47" s="591"/>
      <c r="CP47" s="591"/>
      <c r="CQ47" s="592"/>
      <c r="CR47" s="593">
        <v>15452</v>
      </c>
      <c r="CS47" s="623"/>
      <c r="CT47" s="623"/>
      <c r="CU47" s="623"/>
      <c r="CV47" s="623"/>
      <c r="CW47" s="623"/>
      <c r="CX47" s="623"/>
      <c r="CY47" s="624"/>
      <c r="CZ47" s="631">
        <v>0.4</v>
      </c>
      <c r="DA47" s="632"/>
      <c r="DB47" s="632"/>
      <c r="DC47" s="633"/>
      <c r="DD47" s="602">
        <v>15063</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31" t="s">
        <v>118</v>
      </c>
      <c r="DA48" s="686"/>
      <c r="DB48" s="686"/>
      <c r="DC48" s="687"/>
      <c r="DD48" s="602" t="s">
        <v>118</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338</v>
      </c>
      <c r="CE49" s="637"/>
      <c r="CF49" s="637"/>
      <c r="CG49" s="637"/>
      <c r="CH49" s="637"/>
      <c r="CI49" s="637"/>
      <c r="CJ49" s="637"/>
      <c r="CK49" s="637"/>
      <c r="CL49" s="637"/>
      <c r="CM49" s="637"/>
      <c r="CN49" s="637"/>
      <c r="CO49" s="637"/>
      <c r="CP49" s="637"/>
      <c r="CQ49" s="638"/>
      <c r="CR49" s="665">
        <v>4194298</v>
      </c>
      <c r="CS49" s="661"/>
      <c r="CT49" s="661"/>
      <c r="CU49" s="661"/>
      <c r="CV49" s="661"/>
      <c r="CW49" s="661"/>
      <c r="CX49" s="661"/>
      <c r="CY49" s="688"/>
      <c r="CZ49" s="689">
        <v>100</v>
      </c>
      <c r="DA49" s="690"/>
      <c r="DB49" s="690"/>
      <c r="DC49" s="691"/>
      <c r="DD49" s="692">
        <v>2982941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4319</v>
      </c>
      <c r="R7" s="723"/>
      <c r="S7" s="723"/>
      <c r="T7" s="723"/>
      <c r="U7" s="723"/>
      <c r="V7" s="723">
        <v>4194</v>
      </c>
      <c r="W7" s="723"/>
      <c r="X7" s="723"/>
      <c r="Y7" s="723"/>
      <c r="Z7" s="723"/>
      <c r="AA7" s="723">
        <v>125</v>
      </c>
      <c r="AB7" s="723"/>
      <c r="AC7" s="723"/>
      <c r="AD7" s="723"/>
      <c r="AE7" s="724"/>
      <c r="AF7" s="725">
        <v>99</v>
      </c>
      <c r="AG7" s="726"/>
      <c r="AH7" s="726"/>
      <c r="AI7" s="726"/>
      <c r="AJ7" s="727"/>
      <c r="AK7" s="762">
        <v>1</v>
      </c>
      <c r="AL7" s="763"/>
      <c r="AM7" s="763"/>
      <c r="AN7" s="763"/>
      <c r="AO7" s="763"/>
      <c r="AP7" s="763">
        <v>4175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0</v>
      </c>
      <c r="CI7" s="760"/>
      <c r="CJ7" s="760"/>
      <c r="CK7" s="760"/>
      <c r="CL7" s="761"/>
      <c r="CM7" s="759"/>
      <c r="CN7" s="760"/>
      <c r="CO7" s="760"/>
      <c r="CP7" s="760"/>
      <c r="CQ7" s="761"/>
      <c r="CR7" s="759">
        <v>94</v>
      </c>
      <c r="CS7" s="760"/>
      <c r="CT7" s="760"/>
      <c r="CU7" s="760"/>
      <c r="CV7" s="761"/>
      <c r="CW7" s="759">
        <v>3</v>
      </c>
      <c r="CX7" s="760"/>
      <c r="CY7" s="760"/>
      <c r="CZ7" s="760"/>
      <c r="DA7" s="761"/>
      <c r="DB7" s="759" t="s">
        <v>538</v>
      </c>
      <c r="DC7" s="760"/>
      <c r="DD7" s="760"/>
      <c r="DE7" s="760"/>
      <c r="DF7" s="761"/>
      <c r="DG7" s="759" t="s">
        <v>538</v>
      </c>
      <c r="DH7" s="760"/>
      <c r="DI7" s="760"/>
      <c r="DJ7" s="760"/>
      <c r="DK7" s="761"/>
      <c r="DL7" s="759" t="s">
        <v>538</v>
      </c>
      <c r="DM7" s="760"/>
      <c r="DN7" s="760"/>
      <c r="DO7" s="760"/>
      <c r="DP7" s="761"/>
      <c r="DQ7" s="759" t="s">
        <v>538</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363</v>
      </c>
      <c r="B23" s="778" t="s">
        <v>364</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99</v>
      </c>
      <c r="AG23" s="782"/>
      <c r="AH23" s="782"/>
      <c r="AI23" s="782"/>
      <c r="AJ23" s="785"/>
      <c r="AK23" s="786"/>
      <c r="AL23" s="787"/>
      <c r="AM23" s="787"/>
      <c r="AN23" s="787"/>
      <c r="AO23" s="787"/>
      <c r="AP23" s="782"/>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375</v>
      </c>
      <c r="C28" s="720"/>
      <c r="D28" s="720"/>
      <c r="E28" s="720"/>
      <c r="F28" s="720"/>
      <c r="G28" s="720"/>
      <c r="H28" s="720"/>
      <c r="I28" s="720"/>
      <c r="J28" s="720"/>
      <c r="K28" s="720"/>
      <c r="L28" s="720"/>
      <c r="M28" s="720"/>
      <c r="N28" s="720"/>
      <c r="O28" s="720"/>
      <c r="P28" s="721"/>
      <c r="Q28" s="810">
        <v>704</v>
      </c>
      <c r="R28" s="811"/>
      <c r="S28" s="811"/>
      <c r="T28" s="811"/>
      <c r="U28" s="811"/>
      <c r="V28" s="811">
        <v>680</v>
      </c>
      <c r="W28" s="811"/>
      <c r="X28" s="811"/>
      <c r="Y28" s="811"/>
      <c r="Z28" s="811"/>
      <c r="AA28" s="811">
        <v>25</v>
      </c>
      <c r="AB28" s="811"/>
      <c r="AC28" s="811"/>
      <c r="AD28" s="811"/>
      <c r="AE28" s="812"/>
      <c r="AF28" s="813">
        <v>25</v>
      </c>
      <c r="AG28" s="811"/>
      <c r="AH28" s="811"/>
      <c r="AI28" s="811"/>
      <c r="AJ28" s="814"/>
      <c r="AK28" s="815">
        <v>69</v>
      </c>
      <c r="AL28" s="806"/>
      <c r="AM28" s="806"/>
      <c r="AN28" s="806"/>
      <c r="AO28" s="806"/>
      <c r="AP28" s="806" t="s">
        <v>538</v>
      </c>
      <c r="AQ28" s="806"/>
      <c r="AR28" s="806"/>
      <c r="AS28" s="806"/>
      <c r="AT28" s="806"/>
      <c r="AU28" s="806" t="s">
        <v>538</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376</v>
      </c>
      <c r="C29" s="744"/>
      <c r="D29" s="744"/>
      <c r="E29" s="744"/>
      <c r="F29" s="744"/>
      <c r="G29" s="744"/>
      <c r="H29" s="744"/>
      <c r="I29" s="744"/>
      <c r="J29" s="744"/>
      <c r="K29" s="744"/>
      <c r="L29" s="744"/>
      <c r="M29" s="744"/>
      <c r="N29" s="744"/>
      <c r="O29" s="744"/>
      <c r="P29" s="745"/>
      <c r="Q29" s="746">
        <v>544</v>
      </c>
      <c r="R29" s="747"/>
      <c r="S29" s="747"/>
      <c r="T29" s="747"/>
      <c r="U29" s="747"/>
      <c r="V29" s="747">
        <v>527</v>
      </c>
      <c r="W29" s="747"/>
      <c r="X29" s="747"/>
      <c r="Y29" s="747"/>
      <c r="Z29" s="747"/>
      <c r="AA29" s="747">
        <v>17</v>
      </c>
      <c r="AB29" s="747"/>
      <c r="AC29" s="747"/>
      <c r="AD29" s="747"/>
      <c r="AE29" s="748"/>
      <c r="AF29" s="749">
        <v>17</v>
      </c>
      <c r="AG29" s="750"/>
      <c r="AH29" s="750"/>
      <c r="AI29" s="750"/>
      <c r="AJ29" s="751"/>
      <c r="AK29" s="818">
        <v>65</v>
      </c>
      <c r="AL29" s="819"/>
      <c r="AM29" s="819"/>
      <c r="AN29" s="819"/>
      <c r="AO29" s="819"/>
      <c r="AP29" s="819" t="s">
        <v>538</v>
      </c>
      <c r="AQ29" s="819"/>
      <c r="AR29" s="819"/>
      <c r="AS29" s="819"/>
      <c r="AT29" s="819"/>
      <c r="AU29" s="819" t="s">
        <v>538</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377</v>
      </c>
      <c r="C30" s="744"/>
      <c r="D30" s="744"/>
      <c r="E30" s="744"/>
      <c r="F30" s="744"/>
      <c r="G30" s="744"/>
      <c r="H30" s="744"/>
      <c r="I30" s="744"/>
      <c r="J30" s="744"/>
      <c r="K30" s="744"/>
      <c r="L30" s="744"/>
      <c r="M30" s="744"/>
      <c r="N30" s="744"/>
      <c r="O30" s="744"/>
      <c r="P30" s="745"/>
      <c r="Q30" s="746">
        <v>61</v>
      </c>
      <c r="R30" s="747"/>
      <c r="S30" s="747"/>
      <c r="T30" s="747"/>
      <c r="U30" s="747"/>
      <c r="V30" s="747">
        <v>60</v>
      </c>
      <c r="W30" s="747"/>
      <c r="X30" s="747"/>
      <c r="Y30" s="747"/>
      <c r="Z30" s="747"/>
      <c r="AA30" s="747">
        <v>0</v>
      </c>
      <c r="AB30" s="747"/>
      <c r="AC30" s="747"/>
      <c r="AD30" s="747"/>
      <c r="AE30" s="748"/>
      <c r="AF30" s="749">
        <v>0</v>
      </c>
      <c r="AG30" s="750"/>
      <c r="AH30" s="750"/>
      <c r="AI30" s="750"/>
      <c r="AJ30" s="751"/>
      <c r="AK30" s="818">
        <v>27</v>
      </c>
      <c r="AL30" s="819"/>
      <c r="AM30" s="819"/>
      <c r="AN30" s="819"/>
      <c r="AO30" s="819"/>
      <c r="AP30" s="819" t="s">
        <v>538</v>
      </c>
      <c r="AQ30" s="819"/>
      <c r="AR30" s="819"/>
      <c r="AS30" s="819"/>
      <c r="AT30" s="819"/>
      <c r="AU30" s="819" t="s">
        <v>538</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378</v>
      </c>
      <c r="C31" s="744"/>
      <c r="D31" s="744"/>
      <c r="E31" s="744"/>
      <c r="F31" s="744"/>
      <c r="G31" s="744"/>
      <c r="H31" s="744"/>
      <c r="I31" s="744"/>
      <c r="J31" s="744"/>
      <c r="K31" s="744"/>
      <c r="L31" s="744"/>
      <c r="M31" s="744"/>
      <c r="N31" s="744"/>
      <c r="O31" s="744"/>
      <c r="P31" s="745"/>
      <c r="Q31" s="746">
        <v>70</v>
      </c>
      <c r="R31" s="747"/>
      <c r="S31" s="747"/>
      <c r="T31" s="747"/>
      <c r="U31" s="747"/>
      <c r="V31" s="747">
        <v>70</v>
      </c>
      <c r="W31" s="747"/>
      <c r="X31" s="747"/>
      <c r="Y31" s="747"/>
      <c r="Z31" s="747"/>
      <c r="AA31" s="747">
        <v>0</v>
      </c>
      <c r="AB31" s="747"/>
      <c r="AC31" s="747"/>
      <c r="AD31" s="747"/>
      <c r="AE31" s="748"/>
      <c r="AF31" s="749">
        <v>0</v>
      </c>
      <c r="AG31" s="750"/>
      <c r="AH31" s="750"/>
      <c r="AI31" s="750"/>
      <c r="AJ31" s="751"/>
      <c r="AK31" s="818">
        <v>7</v>
      </c>
      <c r="AL31" s="819"/>
      <c r="AM31" s="819"/>
      <c r="AN31" s="819"/>
      <c r="AO31" s="819"/>
      <c r="AP31" s="819" t="s">
        <v>538</v>
      </c>
      <c r="AQ31" s="819"/>
      <c r="AR31" s="819"/>
      <c r="AS31" s="819"/>
      <c r="AT31" s="819"/>
      <c r="AU31" s="819" t="s">
        <v>538</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379</v>
      </c>
      <c r="C32" s="744"/>
      <c r="D32" s="744"/>
      <c r="E32" s="744"/>
      <c r="F32" s="744"/>
      <c r="G32" s="744"/>
      <c r="H32" s="744"/>
      <c r="I32" s="744"/>
      <c r="J32" s="744"/>
      <c r="K32" s="744"/>
      <c r="L32" s="744"/>
      <c r="M32" s="744"/>
      <c r="N32" s="744"/>
      <c r="O32" s="744"/>
      <c r="P32" s="745"/>
      <c r="Q32" s="746">
        <v>472</v>
      </c>
      <c r="R32" s="747"/>
      <c r="S32" s="747"/>
      <c r="T32" s="747"/>
      <c r="U32" s="747"/>
      <c r="V32" s="747">
        <v>499</v>
      </c>
      <c r="W32" s="747"/>
      <c r="X32" s="747"/>
      <c r="Y32" s="747"/>
      <c r="Z32" s="747"/>
      <c r="AA32" s="747">
        <v>-27</v>
      </c>
      <c r="AB32" s="747"/>
      <c r="AC32" s="747"/>
      <c r="AD32" s="747"/>
      <c r="AE32" s="748"/>
      <c r="AF32" s="749">
        <v>217</v>
      </c>
      <c r="AG32" s="750"/>
      <c r="AH32" s="750"/>
      <c r="AI32" s="750"/>
      <c r="AJ32" s="751"/>
      <c r="AK32" s="818">
        <v>198</v>
      </c>
      <c r="AL32" s="819"/>
      <c r="AM32" s="819"/>
      <c r="AN32" s="819"/>
      <c r="AO32" s="819"/>
      <c r="AP32" s="819">
        <v>63</v>
      </c>
      <c r="AQ32" s="819"/>
      <c r="AR32" s="819"/>
      <c r="AS32" s="819"/>
      <c r="AT32" s="819"/>
      <c r="AU32" s="819">
        <v>54</v>
      </c>
      <c r="AV32" s="819"/>
      <c r="AW32" s="819"/>
      <c r="AX32" s="819"/>
      <c r="AY32" s="819"/>
      <c r="AZ32" s="820"/>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106</v>
      </c>
      <c r="R33" s="747"/>
      <c r="S33" s="747"/>
      <c r="T33" s="747"/>
      <c r="U33" s="747"/>
      <c r="V33" s="747">
        <v>101</v>
      </c>
      <c r="W33" s="747"/>
      <c r="X33" s="747"/>
      <c r="Y33" s="747"/>
      <c r="Z33" s="747"/>
      <c r="AA33" s="747">
        <v>5</v>
      </c>
      <c r="AB33" s="747"/>
      <c r="AC33" s="747"/>
      <c r="AD33" s="747"/>
      <c r="AE33" s="748"/>
      <c r="AF33" s="749">
        <v>5</v>
      </c>
      <c r="AG33" s="750"/>
      <c r="AH33" s="750"/>
      <c r="AI33" s="750"/>
      <c r="AJ33" s="751"/>
      <c r="AK33" s="818">
        <v>15</v>
      </c>
      <c r="AL33" s="819"/>
      <c r="AM33" s="819"/>
      <c r="AN33" s="819"/>
      <c r="AO33" s="819"/>
      <c r="AP33" s="819">
        <v>112</v>
      </c>
      <c r="AQ33" s="819"/>
      <c r="AR33" s="819"/>
      <c r="AS33" s="819"/>
      <c r="AT33" s="819"/>
      <c r="AU33" s="819">
        <v>47</v>
      </c>
      <c r="AV33" s="819"/>
      <c r="AW33" s="819"/>
      <c r="AX33" s="819"/>
      <c r="AY33" s="819"/>
      <c r="AZ33" s="820"/>
      <c r="BA33" s="820"/>
      <c r="BB33" s="820"/>
      <c r="BC33" s="820"/>
      <c r="BD33" s="820"/>
      <c r="BE33" s="816" t="s">
        <v>382</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188</v>
      </c>
      <c r="R34" s="747"/>
      <c r="S34" s="747"/>
      <c r="T34" s="747"/>
      <c r="U34" s="747"/>
      <c r="V34" s="747">
        <v>184</v>
      </c>
      <c r="W34" s="747"/>
      <c r="X34" s="747"/>
      <c r="Y34" s="747"/>
      <c r="Z34" s="747"/>
      <c r="AA34" s="747">
        <v>4</v>
      </c>
      <c r="AB34" s="747"/>
      <c r="AC34" s="747"/>
      <c r="AD34" s="747"/>
      <c r="AE34" s="748"/>
      <c r="AF34" s="749">
        <v>4</v>
      </c>
      <c r="AG34" s="750"/>
      <c r="AH34" s="750"/>
      <c r="AI34" s="750"/>
      <c r="AJ34" s="751"/>
      <c r="AK34" s="818">
        <v>96</v>
      </c>
      <c r="AL34" s="819"/>
      <c r="AM34" s="819"/>
      <c r="AN34" s="819"/>
      <c r="AO34" s="819"/>
      <c r="AP34" s="819">
        <v>302</v>
      </c>
      <c r="AQ34" s="819"/>
      <c r="AR34" s="819"/>
      <c r="AS34" s="819"/>
      <c r="AT34" s="819"/>
      <c r="AU34" s="819">
        <v>255</v>
      </c>
      <c r="AV34" s="819"/>
      <c r="AW34" s="819"/>
      <c r="AX34" s="819"/>
      <c r="AY34" s="819"/>
      <c r="AZ34" s="820"/>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363</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388</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909</v>
      </c>
      <c r="R68" s="854"/>
      <c r="S68" s="854"/>
      <c r="T68" s="854"/>
      <c r="U68" s="854"/>
      <c r="V68" s="854">
        <v>907</v>
      </c>
      <c r="W68" s="854"/>
      <c r="X68" s="854"/>
      <c r="Y68" s="854"/>
      <c r="Z68" s="854"/>
      <c r="AA68" s="854">
        <v>2</v>
      </c>
      <c r="AB68" s="854"/>
      <c r="AC68" s="854"/>
      <c r="AD68" s="854"/>
      <c r="AE68" s="854"/>
      <c r="AF68" s="854">
        <v>2</v>
      </c>
      <c r="AG68" s="854"/>
      <c r="AH68" s="854"/>
      <c r="AI68" s="854"/>
      <c r="AJ68" s="854"/>
      <c r="AK68" s="854" t="s">
        <v>538</v>
      </c>
      <c r="AL68" s="854"/>
      <c r="AM68" s="854"/>
      <c r="AN68" s="854"/>
      <c r="AO68" s="854"/>
      <c r="AP68" s="854">
        <v>7</v>
      </c>
      <c r="AQ68" s="854"/>
      <c r="AR68" s="854"/>
      <c r="AS68" s="854"/>
      <c r="AT68" s="854"/>
      <c r="AU68" s="854" t="s">
        <v>538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36</v>
      </c>
      <c r="R69" s="819"/>
      <c r="S69" s="819"/>
      <c r="T69" s="819"/>
      <c r="U69" s="819"/>
      <c r="V69" s="819">
        <v>33</v>
      </c>
      <c r="W69" s="819"/>
      <c r="X69" s="819"/>
      <c r="Y69" s="819"/>
      <c r="Z69" s="819"/>
      <c r="AA69" s="819">
        <v>3</v>
      </c>
      <c r="AB69" s="819"/>
      <c r="AC69" s="819"/>
      <c r="AD69" s="819"/>
      <c r="AE69" s="819"/>
      <c r="AF69" s="819">
        <v>3</v>
      </c>
      <c r="AG69" s="819"/>
      <c r="AH69" s="819"/>
      <c r="AI69" s="819"/>
      <c r="AJ69" s="819"/>
      <c r="AK69" s="819" t="s">
        <v>538</v>
      </c>
      <c r="AL69" s="819"/>
      <c r="AM69" s="819"/>
      <c r="AN69" s="819"/>
      <c r="AO69" s="819"/>
      <c r="AP69" s="819" t="s">
        <v>538</v>
      </c>
      <c r="AQ69" s="819"/>
      <c r="AR69" s="819"/>
      <c r="AS69" s="819"/>
      <c r="AT69" s="819"/>
      <c r="AU69" s="819" t="s">
        <v>538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363</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284</v>
      </c>
      <c r="AG109" s="883"/>
      <c r="AH109" s="883"/>
      <c r="AI109" s="883"/>
      <c r="AJ109" s="884"/>
      <c r="AK109" s="882" t="s">
        <v>283</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284</v>
      </c>
      <c r="BW109" s="883"/>
      <c r="BX109" s="883"/>
      <c r="BY109" s="883"/>
      <c r="BZ109" s="884"/>
      <c r="CA109" s="882" t="s">
        <v>283</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284</v>
      </c>
      <c r="DM109" s="883"/>
      <c r="DN109" s="883"/>
      <c r="DO109" s="883"/>
      <c r="DP109" s="884"/>
      <c r="DQ109" s="882" t="s">
        <v>283</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377497</v>
      </c>
      <c r="AB110" s="890"/>
      <c r="AC110" s="890"/>
      <c r="AD110" s="890"/>
      <c r="AE110" s="891"/>
      <c r="AF110" s="892">
        <v>406597</v>
      </c>
      <c r="AG110" s="890"/>
      <c r="AH110" s="890"/>
      <c r="AI110" s="890"/>
      <c r="AJ110" s="891"/>
      <c r="AK110" s="892">
        <v>445171</v>
      </c>
      <c r="AL110" s="890"/>
      <c r="AM110" s="890"/>
      <c r="AN110" s="890"/>
      <c r="AO110" s="891"/>
      <c r="AP110" s="893">
        <v>18.7</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3784135</v>
      </c>
      <c r="BR110" s="927"/>
      <c r="BS110" s="927"/>
      <c r="BT110" s="927"/>
      <c r="BU110" s="927"/>
      <c r="BV110" s="927">
        <v>4199228</v>
      </c>
      <c r="BW110" s="927"/>
      <c r="BX110" s="927"/>
      <c r="BY110" s="927"/>
      <c r="BZ110" s="927"/>
      <c r="CA110" s="927">
        <v>4174572</v>
      </c>
      <c r="CB110" s="927"/>
      <c r="CC110" s="927"/>
      <c r="CD110" s="927"/>
      <c r="CE110" s="927"/>
      <c r="CF110" s="941">
        <v>175.2</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405</v>
      </c>
      <c r="DH110" s="927"/>
      <c r="DI110" s="927"/>
      <c r="DJ110" s="927"/>
      <c r="DK110" s="927"/>
      <c r="DL110" s="927" t="s">
        <v>405</v>
      </c>
      <c r="DM110" s="927"/>
      <c r="DN110" s="927"/>
      <c r="DO110" s="927"/>
      <c r="DP110" s="927"/>
      <c r="DQ110" s="927" t="s">
        <v>405</v>
      </c>
      <c r="DR110" s="927"/>
      <c r="DS110" s="927"/>
      <c r="DT110" s="927"/>
      <c r="DU110" s="927"/>
      <c r="DV110" s="928" t="s">
        <v>405</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408</v>
      </c>
      <c r="BR111" s="920"/>
      <c r="BS111" s="920"/>
      <c r="BT111" s="920"/>
      <c r="BU111" s="920"/>
      <c r="BV111" s="920" t="s">
        <v>408</v>
      </c>
      <c r="BW111" s="920"/>
      <c r="BX111" s="920"/>
      <c r="BY111" s="920"/>
      <c r="BZ111" s="920"/>
      <c r="CA111" s="920" t="s">
        <v>408</v>
      </c>
      <c r="CB111" s="920"/>
      <c r="CC111" s="920"/>
      <c r="CD111" s="920"/>
      <c r="CE111" s="920"/>
      <c r="CF111" s="914" t="s">
        <v>408</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408</v>
      </c>
      <c r="DH111" s="920"/>
      <c r="DI111" s="920"/>
      <c r="DJ111" s="920"/>
      <c r="DK111" s="920"/>
      <c r="DL111" s="920" t="s">
        <v>408</v>
      </c>
      <c r="DM111" s="920"/>
      <c r="DN111" s="920"/>
      <c r="DO111" s="920"/>
      <c r="DP111" s="920"/>
      <c r="DQ111" s="920" t="s">
        <v>408</v>
      </c>
      <c r="DR111" s="920"/>
      <c r="DS111" s="920"/>
      <c r="DT111" s="920"/>
      <c r="DU111" s="920"/>
      <c r="DV111" s="921" t="s">
        <v>408</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408</v>
      </c>
      <c r="AB112" s="959"/>
      <c r="AC112" s="959"/>
      <c r="AD112" s="959"/>
      <c r="AE112" s="960"/>
      <c r="AF112" s="961" t="s">
        <v>408</v>
      </c>
      <c r="AG112" s="959"/>
      <c r="AH112" s="959"/>
      <c r="AI112" s="959"/>
      <c r="AJ112" s="960"/>
      <c r="AK112" s="961" t="s">
        <v>408</v>
      </c>
      <c r="AL112" s="959"/>
      <c r="AM112" s="959"/>
      <c r="AN112" s="959"/>
      <c r="AO112" s="960"/>
      <c r="AP112" s="962" t="s">
        <v>408</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395254</v>
      </c>
      <c r="BR112" s="920"/>
      <c r="BS112" s="920"/>
      <c r="BT112" s="920"/>
      <c r="BU112" s="920"/>
      <c r="BV112" s="920">
        <v>374685</v>
      </c>
      <c r="BW112" s="920"/>
      <c r="BX112" s="920"/>
      <c r="BY112" s="920"/>
      <c r="BZ112" s="920"/>
      <c r="CA112" s="920">
        <v>356089</v>
      </c>
      <c r="CB112" s="920"/>
      <c r="CC112" s="920"/>
      <c r="CD112" s="920"/>
      <c r="CE112" s="920"/>
      <c r="CF112" s="914">
        <v>14.9</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408</v>
      </c>
      <c r="DH112" s="920"/>
      <c r="DI112" s="920"/>
      <c r="DJ112" s="920"/>
      <c r="DK112" s="920"/>
      <c r="DL112" s="920" t="s">
        <v>408</v>
      </c>
      <c r="DM112" s="920"/>
      <c r="DN112" s="920"/>
      <c r="DO112" s="920"/>
      <c r="DP112" s="920"/>
      <c r="DQ112" s="920" t="s">
        <v>408</v>
      </c>
      <c r="DR112" s="920"/>
      <c r="DS112" s="920"/>
      <c r="DT112" s="920"/>
      <c r="DU112" s="920"/>
      <c r="DV112" s="921" t="s">
        <v>408</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78320</v>
      </c>
      <c r="AB113" s="934"/>
      <c r="AC113" s="934"/>
      <c r="AD113" s="934"/>
      <c r="AE113" s="935"/>
      <c r="AF113" s="936">
        <v>82683</v>
      </c>
      <c r="AG113" s="934"/>
      <c r="AH113" s="934"/>
      <c r="AI113" s="934"/>
      <c r="AJ113" s="935"/>
      <c r="AK113" s="936">
        <v>80758</v>
      </c>
      <c r="AL113" s="934"/>
      <c r="AM113" s="934"/>
      <c r="AN113" s="934"/>
      <c r="AO113" s="935"/>
      <c r="AP113" s="937">
        <v>3.4</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t="s">
        <v>408</v>
      </c>
      <c r="BR113" s="920"/>
      <c r="BS113" s="920"/>
      <c r="BT113" s="920"/>
      <c r="BU113" s="920"/>
      <c r="BV113" s="920" t="s">
        <v>408</v>
      </c>
      <c r="BW113" s="920"/>
      <c r="BX113" s="920"/>
      <c r="BY113" s="920"/>
      <c r="BZ113" s="920"/>
      <c r="CA113" s="920" t="s">
        <v>408</v>
      </c>
      <c r="CB113" s="920"/>
      <c r="CC113" s="920"/>
      <c r="CD113" s="920"/>
      <c r="CE113" s="920"/>
      <c r="CF113" s="914" t="s">
        <v>408</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408</v>
      </c>
      <c r="DH113" s="959"/>
      <c r="DI113" s="959"/>
      <c r="DJ113" s="959"/>
      <c r="DK113" s="960"/>
      <c r="DL113" s="961" t="s">
        <v>408</v>
      </c>
      <c r="DM113" s="959"/>
      <c r="DN113" s="959"/>
      <c r="DO113" s="959"/>
      <c r="DP113" s="960"/>
      <c r="DQ113" s="961" t="s">
        <v>408</v>
      </c>
      <c r="DR113" s="959"/>
      <c r="DS113" s="959"/>
      <c r="DT113" s="959"/>
      <c r="DU113" s="960"/>
      <c r="DV113" s="962" t="s">
        <v>408</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408</v>
      </c>
      <c r="AB114" s="959"/>
      <c r="AC114" s="959"/>
      <c r="AD114" s="959"/>
      <c r="AE114" s="960"/>
      <c r="AF114" s="961" t="s">
        <v>408</v>
      </c>
      <c r="AG114" s="959"/>
      <c r="AH114" s="959"/>
      <c r="AI114" s="959"/>
      <c r="AJ114" s="960"/>
      <c r="AK114" s="961" t="s">
        <v>408</v>
      </c>
      <c r="AL114" s="959"/>
      <c r="AM114" s="959"/>
      <c r="AN114" s="959"/>
      <c r="AO114" s="960"/>
      <c r="AP114" s="962" t="s">
        <v>408</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771566</v>
      </c>
      <c r="BR114" s="920"/>
      <c r="BS114" s="920"/>
      <c r="BT114" s="920"/>
      <c r="BU114" s="920"/>
      <c r="BV114" s="920">
        <v>746893</v>
      </c>
      <c r="BW114" s="920"/>
      <c r="BX114" s="920"/>
      <c r="BY114" s="920"/>
      <c r="BZ114" s="920"/>
      <c r="CA114" s="920">
        <v>735189</v>
      </c>
      <c r="CB114" s="920"/>
      <c r="CC114" s="920"/>
      <c r="CD114" s="920"/>
      <c r="CE114" s="920"/>
      <c r="CF114" s="914">
        <v>30.8</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408</v>
      </c>
      <c r="DH114" s="959"/>
      <c r="DI114" s="959"/>
      <c r="DJ114" s="959"/>
      <c r="DK114" s="960"/>
      <c r="DL114" s="961" t="s">
        <v>408</v>
      </c>
      <c r="DM114" s="959"/>
      <c r="DN114" s="959"/>
      <c r="DO114" s="959"/>
      <c r="DP114" s="960"/>
      <c r="DQ114" s="961" t="s">
        <v>408</v>
      </c>
      <c r="DR114" s="959"/>
      <c r="DS114" s="959"/>
      <c r="DT114" s="959"/>
      <c r="DU114" s="960"/>
      <c r="DV114" s="962" t="s">
        <v>408</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1135</v>
      </c>
      <c r="AB115" s="934"/>
      <c r="AC115" s="934"/>
      <c r="AD115" s="934"/>
      <c r="AE115" s="935"/>
      <c r="AF115" s="936">
        <v>879</v>
      </c>
      <c r="AG115" s="934"/>
      <c r="AH115" s="934"/>
      <c r="AI115" s="934"/>
      <c r="AJ115" s="935"/>
      <c r="AK115" s="936">
        <v>616</v>
      </c>
      <c r="AL115" s="934"/>
      <c r="AM115" s="934"/>
      <c r="AN115" s="934"/>
      <c r="AO115" s="935"/>
      <c r="AP115" s="937">
        <v>0</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408</v>
      </c>
      <c r="BR115" s="920"/>
      <c r="BS115" s="920"/>
      <c r="BT115" s="920"/>
      <c r="BU115" s="920"/>
      <c r="BV115" s="920" t="s">
        <v>408</v>
      </c>
      <c r="BW115" s="920"/>
      <c r="BX115" s="920"/>
      <c r="BY115" s="920"/>
      <c r="BZ115" s="920"/>
      <c r="CA115" s="920" t="s">
        <v>408</v>
      </c>
      <c r="CB115" s="920"/>
      <c r="CC115" s="920"/>
      <c r="CD115" s="920"/>
      <c r="CE115" s="920"/>
      <c r="CF115" s="914" t="s">
        <v>408</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408</v>
      </c>
      <c r="DH115" s="959"/>
      <c r="DI115" s="959"/>
      <c r="DJ115" s="959"/>
      <c r="DK115" s="960"/>
      <c r="DL115" s="961" t="s">
        <v>408</v>
      </c>
      <c r="DM115" s="959"/>
      <c r="DN115" s="959"/>
      <c r="DO115" s="959"/>
      <c r="DP115" s="960"/>
      <c r="DQ115" s="961" t="s">
        <v>408</v>
      </c>
      <c r="DR115" s="959"/>
      <c r="DS115" s="959"/>
      <c r="DT115" s="959"/>
      <c r="DU115" s="960"/>
      <c r="DV115" s="962" t="s">
        <v>408</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275</v>
      </c>
      <c r="AB116" s="959"/>
      <c r="AC116" s="959"/>
      <c r="AD116" s="959"/>
      <c r="AE116" s="960"/>
      <c r="AF116" s="961">
        <v>220</v>
      </c>
      <c r="AG116" s="959"/>
      <c r="AH116" s="959"/>
      <c r="AI116" s="959"/>
      <c r="AJ116" s="960"/>
      <c r="AK116" s="961">
        <v>100</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408</v>
      </c>
      <c r="BR116" s="920"/>
      <c r="BS116" s="920"/>
      <c r="BT116" s="920"/>
      <c r="BU116" s="920"/>
      <c r="BV116" s="920" t="s">
        <v>408</v>
      </c>
      <c r="BW116" s="920"/>
      <c r="BX116" s="920"/>
      <c r="BY116" s="920"/>
      <c r="BZ116" s="920"/>
      <c r="CA116" s="920" t="s">
        <v>408</v>
      </c>
      <c r="CB116" s="920"/>
      <c r="CC116" s="920"/>
      <c r="CD116" s="920"/>
      <c r="CE116" s="920"/>
      <c r="CF116" s="914" t="s">
        <v>408</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408</v>
      </c>
      <c r="DH116" s="959"/>
      <c r="DI116" s="959"/>
      <c r="DJ116" s="959"/>
      <c r="DK116" s="960"/>
      <c r="DL116" s="961" t="s">
        <v>408</v>
      </c>
      <c r="DM116" s="959"/>
      <c r="DN116" s="959"/>
      <c r="DO116" s="959"/>
      <c r="DP116" s="960"/>
      <c r="DQ116" s="961" t="s">
        <v>408</v>
      </c>
      <c r="DR116" s="959"/>
      <c r="DS116" s="959"/>
      <c r="DT116" s="959"/>
      <c r="DU116" s="960"/>
      <c r="DV116" s="962" t="s">
        <v>408</v>
      </c>
      <c r="DW116" s="963"/>
      <c r="DX116" s="963"/>
      <c r="DY116" s="963"/>
      <c r="DZ116" s="964"/>
    </row>
    <row r="117" spans="1:130" s="197" customFormat="1" ht="26.25" customHeight="1">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457227</v>
      </c>
      <c r="AB117" s="966"/>
      <c r="AC117" s="966"/>
      <c r="AD117" s="966"/>
      <c r="AE117" s="967"/>
      <c r="AF117" s="965">
        <v>490379</v>
      </c>
      <c r="AG117" s="966"/>
      <c r="AH117" s="966"/>
      <c r="AI117" s="966"/>
      <c r="AJ117" s="967"/>
      <c r="AK117" s="965">
        <v>526645</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284</v>
      </c>
      <c r="AG118" s="883"/>
      <c r="AH118" s="883"/>
      <c r="AI118" s="883"/>
      <c r="AJ118" s="884"/>
      <c r="AK118" s="882" t="s">
        <v>283</v>
      </c>
      <c r="AL118" s="883"/>
      <c r="AM118" s="883"/>
      <c r="AN118" s="883"/>
      <c r="AO118" s="884"/>
      <c r="AP118" s="990" t="s">
        <v>399</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429</v>
      </c>
      <c r="BP118" s="994"/>
      <c r="BQ118" s="985">
        <v>4950955</v>
      </c>
      <c r="BR118" s="986"/>
      <c r="BS118" s="986"/>
      <c r="BT118" s="986"/>
      <c r="BU118" s="986"/>
      <c r="BV118" s="986">
        <v>5320806</v>
      </c>
      <c r="BW118" s="986"/>
      <c r="BX118" s="986"/>
      <c r="BY118" s="986"/>
      <c r="BZ118" s="986"/>
      <c r="CA118" s="986">
        <v>5265850</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4282714</v>
      </c>
      <c r="BR119" s="927"/>
      <c r="BS119" s="927"/>
      <c r="BT119" s="927"/>
      <c r="BU119" s="927"/>
      <c r="BV119" s="927">
        <v>4382508</v>
      </c>
      <c r="BW119" s="927"/>
      <c r="BX119" s="927"/>
      <c r="BY119" s="927"/>
      <c r="BZ119" s="927"/>
      <c r="CA119" s="927">
        <v>4344741</v>
      </c>
      <c r="CB119" s="927"/>
      <c r="CC119" s="927"/>
      <c r="CD119" s="927"/>
      <c r="CE119" s="927"/>
      <c r="CF119" s="941">
        <v>182.3</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t="s">
        <v>109</v>
      </c>
      <c r="BR120" s="920"/>
      <c r="BS120" s="920"/>
      <c r="BT120" s="920"/>
      <c r="BU120" s="920"/>
      <c r="BV120" s="920" t="s">
        <v>109</v>
      </c>
      <c r="BW120" s="920"/>
      <c r="BX120" s="920"/>
      <c r="BY120" s="920"/>
      <c r="BZ120" s="920"/>
      <c r="CA120" s="920" t="s">
        <v>109</v>
      </c>
      <c r="CB120" s="920"/>
      <c r="CC120" s="920"/>
      <c r="CD120" s="920"/>
      <c r="CE120" s="920"/>
      <c r="CF120" s="914" t="s">
        <v>109</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316727</v>
      </c>
      <c r="DH120" s="927"/>
      <c r="DI120" s="927"/>
      <c r="DJ120" s="927"/>
      <c r="DK120" s="927"/>
      <c r="DL120" s="927">
        <v>285848</v>
      </c>
      <c r="DM120" s="927"/>
      <c r="DN120" s="927"/>
      <c r="DO120" s="927"/>
      <c r="DP120" s="927"/>
      <c r="DQ120" s="927">
        <v>254939</v>
      </c>
      <c r="DR120" s="927"/>
      <c r="DS120" s="927"/>
      <c r="DT120" s="927"/>
      <c r="DU120" s="927"/>
      <c r="DV120" s="928">
        <v>10.7</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4001142</v>
      </c>
      <c r="BR121" s="986"/>
      <c r="BS121" s="986"/>
      <c r="BT121" s="986"/>
      <c r="BU121" s="986"/>
      <c r="BV121" s="986">
        <v>4238523</v>
      </c>
      <c r="BW121" s="986"/>
      <c r="BX121" s="986"/>
      <c r="BY121" s="986"/>
      <c r="BZ121" s="986"/>
      <c r="CA121" s="986">
        <v>4124726</v>
      </c>
      <c r="CB121" s="986"/>
      <c r="CC121" s="986"/>
      <c r="CD121" s="986"/>
      <c r="CE121" s="986"/>
      <c r="CF121" s="1024">
        <v>173.1</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58861</v>
      </c>
      <c r="DH121" s="920"/>
      <c r="DI121" s="920"/>
      <c r="DJ121" s="920"/>
      <c r="DK121" s="920"/>
      <c r="DL121" s="920">
        <v>58911</v>
      </c>
      <c r="DM121" s="920"/>
      <c r="DN121" s="920"/>
      <c r="DO121" s="920"/>
      <c r="DP121" s="920"/>
      <c r="DQ121" s="920">
        <v>54098</v>
      </c>
      <c r="DR121" s="920"/>
      <c r="DS121" s="920"/>
      <c r="DT121" s="920"/>
      <c r="DU121" s="920"/>
      <c r="DV121" s="921">
        <v>2.2999999999999998</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438</v>
      </c>
      <c r="BP122" s="994"/>
      <c r="BQ122" s="1034">
        <v>8283856</v>
      </c>
      <c r="BR122" s="1035"/>
      <c r="BS122" s="1035"/>
      <c r="BT122" s="1035"/>
      <c r="BU122" s="1035"/>
      <c r="BV122" s="1035">
        <v>8621031</v>
      </c>
      <c r="BW122" s="1035"/>
      <c r="BX122" s="1035"/>
      <c r="BY122" s="1035"/>
      <c r="BZ122" s="1035"/>
      <c r="CA122" s="1035">
        <v>8469467</v>
      </c>
      <c r="CB122" s="1035"/>
      <c r="CC122" s="1035"/>
      <c r="CD122" s="1035"/>
      <c r="CE122" s="1035"/>
      <c r="CF122" s="987"/>
      <c r="CG122" s="988"/>
      <c r="CH122" s="988"/>
      <c r="CI122" s="988"/>
      <c r="CJ122" s="989"/>
      <c r="CK122" s="1016"/>
      <c r="CL122" s="1017"/>
      <c r="CM122" s="1017"/>
      <c r="CN122" s="1017"/>
      <c r="CO122" s="1018"/>
      <c r="CP122" s="1007" t="s">
        <v>439</v>
      </c>
      <c r="CQ122" s="1008"/>
      <c r="CR122" s="1008"/>
      <c r="CS122" s="1008"/>
      <c r="CT122" s="1008"/>
      <c r="CU122" s="1008"/>
      <c r="CV122" s="1008"/>
      <c r="CW122" s="1008"/>
      <c r="CX122" s="1008"/>
      <c r="CY122" s="1008"/>
      <c r="CZ122" s="1008"/>
      <c r="DA122" s="1008"/>
      <c r="DB122" s="1008"/>
      <c r="DC122" s="1008"/>
      <c r="DD122" s="1008"/>
      <c r="DE122" s="1008"/>
      <c r="DF122" s="1009"/>
      <c r="DG122" s="919">
        <v>19666</v>
      </c>
      <c r="DH122" s="920"/>
      <c r="DI122" s="920"/>
      <c r="DJ122" s="920"/>
      <c r="DK122" s="920"/>
      <c r="DL122" s="920">
        <v>29926</v>
      </c>
      <c r="DM122" s="920"/>
      <c r="DN122" s="920"/>
      <c r="DO122" s="920"/>
      <c r="DP122" s="920"/>
      <c r="DQ122" s="920">
        <v>47052</v>
      </c>
      <c r="DR122" s="920"/>
      <c r="DS122" s="920"/>
      <c r="DT122" s="920"/>
      <c r="DU122" s="920"/>
      <c r="DV122" s="921">
        <v>2</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440</v>
      </c>
      <c r="AB123" s="959"/>
      <c r="AC123" s="959"/>
      <c r="AD123" s="959"/>
      <c r="AE123" s="960"/>
      <c r="AF123" s="961" t="s">
        <v>440</v>
      </c>
      <c r="AG123" s="959"/>
      <c r="AH123" s="959"/>
      <c r="AI123" s="959"/>
      <c r="AJ123" s="960"/>
      <c r="AK123" s="961" t="s">
        <v>440</v>
      </c>
      <c r="AL123" s="959"/>
      <c r="AM123" s="959"/>
      <c r="AN123" s="959"/>
      <c r="AO123" s="960"/>
      <c r="AP123" s="962" t="s">
        <v>440</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440</v>
      </c>
      <c r="BR123" s="1027"/>
      <c r="BS123" s="1027"/>
      <c r="BT123" s="1027"/>
      <c r="BU123" s="1027"/>
      <c r="BV123" s="1027" t="s">
        <v>440</v>
      </c>
      <c r="BW123" s="1027"/>
      <c r="BX123" s="1027"/>
      <c r="BY123" s="1027"/>
      <c r="BZ123" s="1027"/>
      <c r="CA123" s="1027" t="s">
        <v>440</v>
      </c>
      <c r="CB123" s="1027"/>
      <c r="CC123" s="1027"/>
      <c r="CD123" s="1027"/>
      <c r="CE123" s="1027"/>
      <c r="CF123" s="1028"/>
      <c r="CG123" s="1029"/>
      <c r="CH123" s="1029"/>
      <c r="CI123" s="1029"/>
      <c r="CJ123" s="1030"/>
      <c r="CK123" s="1016"/>
      <c r="CL123" s="1017"/>
      <c r="CM123" s="1017"/>
      <c r="CN123" s="1017"/>
      <c r="CO123" s="1018"/>
      <c r="CP123" s="1007" t="s">
        <v>442</v>
      </c>
      <c r="CQ123" s="1008"/>
      <c r="CR123" s="1008"/>
      <c r="CS123" s="1008"/>
      <c r="CT123" s="1008"/>
      <c r="CU123" s="1008"/>
      <c r="CV123" s="1008"/>
      <c r="CW123" s="1008"/>
      <c r="CX123" s="1008"/>
      <c r="CY123" s="1008"/>
      <c r="CZ123" s="1008"/>
      <c r="DA123" s="1008"/>
      <c r="DB123" s="1008"/>
      <c r="DC123" s="1008"/>
      <c r="DD123" s="1008"/>
      <c r="DE123" s="1008"/>
      <c r="DF123" s="1009"/>
      <c r="DG123" s="958" t="s">
        <v>440</v>
      </c>
      <c r="DH123" s="959"/>
      <c r="DI123" s="959"/>
      <c r="DJ123" s="959"/>
      <c r="DK123" s="960"/>
      <c r="DL123" s="961" t="s">
        <v>440</v>
      </c>
      <c r="DM123" s="959"/>
      <c r="DN123" s="959"/>
      <c r="DO123" s="959"/>
      <c r="DP123" s="960"/>
      <c r="DQ123" s="961" t="s">
        <v>440</v>
      </c>
      <c r="DR123" s="959"/>
      <c r="DS123" s="959"/>
      <c r="DT123" s="959"/>
      <c r="DU123" s="960"/>
      <c r="DV123" s="962" t="s">
        <v>440</v>
      </c>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440</v>
      </c>
      <c r="AB124" s="959"/>
      <c r="AC124" s="959"/>
      <c r="AD124" s="959"/>
      <c r="AE124" s="960"/>
      <c r="AF124" s="961" t="s">
        <v>440</v>
      </c>
      <c r="AG124" s="959"/>
      <c r="AH124" s="959"/>
      <c r="AI124" s="959"/>
      <c r="AJ124" s="960"/>
      <c r="AK124" s="961" t="s">
        <v>440</v>
      </c>
      <c r="AL124" s="959"/>
      <c r="AM124" s="959"/>
      <c r="AN124" s="959"/>
      <c r="AO124" s="960"/>
      <c r="AP124" s="962" t="s">
        <v>440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440</v>
      </c>
      <c r="DH124" s="998"/>
      <c r="DI124" s="998"/>
      <c r="DJ124" s="998"/>
      <c r="DK124" s="999"/>
      <c r="DL124" s="1000" t="s">
        <v>440</v>
      </c>
      <c r="DM124" s="998"/>
      <c r="DN124" s="998"/>
      <c r="DO124" s="998"/>
      <c r="DP124" s="999"/>
      <c r="DQ124" s="1000" t="s">
        <v>440</v>
      </c>
      <c r="DR124" s="998"/>
      <c r="DS124" s="998"/>
      <c r="DT124" s="998"/>
      <c r="DU124" s="999"/>
      <c r="DV124" s="1001" t="s">
        <v>440</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440</v>
      </c>
      <c r="AB125" s="959"/>
      <c r="AC125" s="959"/>
      <c r="AD125" s="959"/>
      <c r="AE125" s="960"/>
      <c r="AF125" s="961" t="s">
        <v>440</v>
      </c>
      <c r="AG125" s="959"/>
      <c r="AH125" s="959"/>
      <c r="AI125" s="959"/>
      <c r="AJ125" s="960"/>
      <c r="AK125" s="961" t="s">
        <v>440</v>
      </c>
      <c r="AL125" s="959"/>
      <c r="AM125" s="959"/>
      <c r="AN125" s="959"/>
      <c r="AO125" s="960"/>
      <c r="AP125" s="962" t="s">
        <v>440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440</v>
      </c>
      <c r="DH125" s="927"/>
      <c r="DI125" s="927"/>
      <c r="DJ125" s="927"/>
      <c r="DK125" s="927"/>
      <c r="DL125" s="927" t="s">
        <v>440</v>
      </c>
      <c r="DM125" s="927"/>
      <c r="DN125" s="927"/>
      <c r="DO125" s="927"/>
      <c r="DP125" s="927"/>
      <c r="DQ125" s="927" t="s">
        <v>440</v>
      </c>
      <c r="DR125" s="927"/>
      <c r="DS125" s="927"/>
      <c r="DT125" s="927"/>
      <c r="DU125" s="927"/>
      <c r="DV125" s="928" t="s">
        <v>440</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440</v>
      </c>
      <c r="AB126" s="959"/>
      <c r="AC126" s="959"/>
      <c r="AD126" s="959"/>
      <c r="AE126" s="960"/>
      <c r="AF126" s="961" t="s">
        <v>440</v>
      </c>
      <c r="AG126" s="959"/>
      <c r="AH126" s="959"/>
      <c r="AI126" s="959"/>
      <c r="AJ126" s="960"/>
      <c r="AK126" s="961" t="s">
        <v>440</v>
      </c>
      <c r="AL126" s="959"/>
      <c r="AM126" s="959"/>
      <c r="AN126" s="959"/>
      <c r="AO126" s="960"/>
      <c r="AP126" s="962" t="s">
        <v>440</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440</v>
      </c>
      <c r="DH126" s="920"/>
      <c r="DI126" s="920"/>
      <c r="DJ126" s="920"/>
      <c r="DK126" s="920"/>
      <c r="DL126" s="920" t="s">
        <v>440</v>
      </c>
      <c r="DM126" s="920"/>
      <c r="DN126" s="920"/>
      <c r="DO126" s="920"/>
      <c r="DP126" s="920"/>
      <c r="DQ126" s="920" t="s">
        <v>440</v>
      </c>
      <c r="DR126" s="920"/>
      <c r="DS126" s="920"/>
      <c r="DT126" s="920"/>
      <c r="DU126" s="920"/>
      <c r="DV126" s="921" t="s">
        <v>440</v>
      </c>
      <c r="DW126" s="921"/>
      <c r="DX126" s="921"/>
      <c r="DY126" s="921"/>
      <c r="DZ126" s="922"/>
    </row>
    <row r="127" spans="1:130" s="197" customFormat="1" ht="26.25" customHeight="1" thickBot="1">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1135</v>
      </c>
      <c r="AB127" s="959"/>
      <c r="AC127" s="959"/>
      <c r="AD127" s="959"/>
      <c r="AE127" s="960"/>
      <c r="AF127" s="961">
        <v>879</v>
      </c>
      <c r="AG127" s="959"/>
      <c r="AH127" s="959"/>
      <c r="AI127" s="959"/>
      <c r="AJ127" s="960"/>
      <c r="AK127" s="961">
        <v>616</v>
      </c>
      <c r="AL127" s="959"/>
      <c r="AM127" s="959"/>
      <c r="AN127" s="959"/>
      <c r="AO127" s="960"/>
      <c r="AP127" s="962">
        <v>0</v>
      </c>
      <c r="AQ127" s="963"/>
      <c r="AR127" s="963"/>
      <c r="AS127" s="963"/>
      <c r="AT127" s="964"/>
      <c r="AU127" s="233"/>
      <c r="AV127" s="233"/>
      <c r="AW127" s="233"/>
      <c r="AX127" s="886" t="s">
        <v>452</v>
      </c>
      <c r="AY127" s="887"/>
      <c r="AZ127" s="887"/>
      <c r="BA127" s="887"/>
      <c r="BB127" s="887"/>
      <c r="BC127" s="887"/>
      <c r="BD127" s="887"/>
      <c r="BE127" s="888"/>
      <c r="BF127" s="1041" t="s">
        <v>440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454</v>
      </c>
      <c r="DH127" s="1048"/>
      <c r="DI127" s="1048"/>
      <c r="DJ127" s="1048"/>
      <c r="DK127" s="1048"/>
      <c r="DL127" s="1048" t="s">
        <v>109</v>
      </c>
      <c r="DM127" s="1048"/>
      <c r="DN127" s="1048"/>
      <c r="DO127" s="1048"/>
      <c r="DP127" s="1048"/>
      <c r="DQ127" s="1048" t="s">
        <v>109</v>
      </c>
      <c r="DR127" s="1048"/>
      <c r="DS127" s="1048"/>
      <c r="DT127" s="1048"/>
      <c r="DU127" s="1048"/>
      <c r="DV127" s="1049" t="s">
        <v>109</v>
      </c>
      <c r="DW127" s="1049"/>
      <c r="DX127" s="1049"/>
      <c r="DY127" s="1049"/>
      <c r="DZ127" s="1050"/>
    </row>
    <row r="128" spans="1:130" s="197" customFormat="1" ht="26.25" customHeight="1">
      <c r="A128" s="1071" t="s">
        <v>455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456</v>
      </c>
      <c r="X128" s="1073"/>
      <c r="Y128" s="1073"/>
      <c r="Z128" s="1074"/>
      <c r="AA128" s="1075" t="s">
        <v>457</v>
      </c>
      <c r="AB128" s="1076"/>
      <c r="AC128" s="1076"/>
      <c r="AD128" s="1076"/>
      <c r="AE128" s="1077"/>
      <c r="AF128" s="1078" t="s">
        <v>457</v>
      </c>
      <c r="AG128" s="1076"/>
      <c r="AH128" s="1076"/>
      <c r="AI128" s="1076"/>
      <c r="AJ128" s="1077"/>
      <c r="AK128" s="1078" t="s">
        <v>457</v>
      </c>
      <c r="AL128" s="1076"/>
      <c r="AM128" s="1076"/>
      <c r="AN128" s="1076"/>
      <c r="AO128" s="1077"/>
      <c r="AP128" s="1079"/>
      <c r="AQ128" s="1080"/>
      <c r="AR128" s="1080"/>
      <c r="AS128" s="1080"/>
      <c r="AT128" s="1081"/>
      <c r="AU128" s="235"/>
      <c r="AV128" s="235"/>
      <c r="AW128" s="235"/>
      <c r="AX128" s="1054" t="s">
        <v>458</v>
      </c>
      <c r="AY128" s="950"/>
      <c r="AZ128" s="950"/>
      <c r="BA128" s="950"/>
      <c r="BB128" s="950"/>
      <c r="BC128" s="950"/>
      <c r="BD128" s="950"/>
      <c r="BE128" s="951"/>
      <c r="BF128" s="1066" t="s">
        <v>459</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2836962</v>
      </c>
      <c r="AB129" s="959"/>
      <c r="AC129" s="959"/>
      <c r="AD129" s="959"/>
      <c r="AE129" s="960"/>
      <c r="AF129" s="961">
        <v>2795149</v>
      </c>
      <c r="AG129" s="959"/>
      <c r="AH129" s="959"/>
      <c r="AI129" s="959"/>
      <c r="AJ129" s="960"/>
      <c r="AK129" s="961">
        <v>2865553</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427402</v>
      </c>
      <c r="AB130" s="959"/>
      <c r="AC130" s="959"/>
      <c r="AD130" s="959"/>
      <c r="AE130" s="960"/>
      <c r="AF130" s="961">
        <v>454920</v>
      </c>
      <c r="AG130" s="959"/>
      <c r="AH130" s="959"/>
      <c r="AI130" s="959"/>
      <c r="AJ130" s="960"/>
      <c r="AK130" s="961">
        <v>482314</v>
      </c>
      <c r="AL130" s="959"/>
      <c r="AM130" s="959"/>
      <c r="AN130" s="959"/>
      <c r="AO130" s="960"/>
      <c r="AP130" s="1063"/>
      <c r="AQ130" s="1064"/>
      <c r="AR130" s="1064"/>
      <c r="AS130" s="1064"/>
      <c r="AT130" s="1065"/>
      <c r="AU130" s="235"/>
      <c r="AV130" s="235"/>
      <c r="AW130" s="235"/>
      <c r="AX130" s="1099" t="s">
        <v>464</v>
      </c>
      <c r="AY130" s="1045"/>
      <c r="AZ130" s="1045"/>
      <c r="BA130" s="1045"/>
      <c r="BB130" s="1045"/>
      <c r="BC130" s="1045"/>
      <c r="BD130" s="1045"/>
      <c r="BE130" s="1046"/>
      <c r="BF130" s="1100" t="s">
        <v>405</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465</v>
      </c>
      <c r="X131" s="1109"/>
      <c r="Y131" s="1109"/>
      <c r="Z131" s="1110"/>
      <c r="AA131" s="997">
        <v>2409560</v>
      </c>
      <c r="AB131" s="998"/>
      <c r="AC131" s="998"/>
      <c r="AD131" s="998"/>
      <c r="AE131" s="999"/>
      <c r="AF131" s="1000">
        <v>2340229</v>
      </c>
      <c r="AG131" s="998"/>
      <c r="AH131" s="998"/>
      <c r="AI131" s="998"/>
      <c r="AJ131" s="999"/>
      <c r="AK131" s="1000">
        <v>2383239</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466</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467</v>
      </c>
      <c r="W132" s="1087"/>
      <c r="X132" s="1087"/>
      <c r="Y132" s="1087"/>
      <c r="Z132" s="1088"/>
      <c r="AA132" s="1089">
        <v>1.237777852</v>
      </c>
      <c r="AB132" s="1090"/>
      <c r="AC132" s="1090"/>
      <c r="AD132" s="1090"/>
      <c r="AE132" s="1091"/>
      <c r="AF132" s="1092">
        <v>1.5151935990000001</v>
      </c>
      <c r="AG132" s="1090"/>
      <c r="AH132" s="1090"/>
      <c r="AI132" s="1090"/>
      <c r="AJ132" s="1091"/>
      <c r="AK132" s="1092">
        <v>1.8601155819999999</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468</v>
      </c>
      <c r="W133" s="1094"/>
      <c r="X133" s="1094"/>
      <c r="Y133" s="1094"/>
      <c r="Z133" s="1095"/>
      <c r="AA133" s="1096">
        <v>2.2000000000000002</v>
      </c>
      <c r="AB133" s="1097"/>
      <c r="AC133" s="1097"/>
      <c r="AD133" s="1097"/>
      <c r="AE133" s="1098"/>
      <c r="AF133" s="1096">
        <v>1.2</v>
      </c>
      <c r="AG133" s="1097"/>
      <c r="AH133" s="1097"/>
      <c r="AI133" s="1097"/>
      <c r="AJ133" s="1098"/>
      <c r="AK133" s="1096">
        <v>1.5</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604603</v>
      </c>
      <c r="L9" s="264">
        <v>167712</v>
      </c>
      <c r="M9" s="265">
        <v>187155</v>
      </c>
      <c r="N9" s="266">
        <v>-10.4</v>
      </c>
    </row>
    <row r="10" spans="1:16">
      <c r="A10" s="248"/>
      <c r="B10" s="244"/>
      <c r="C10" s="244"/>
      <c r="D10" s="244"/>
      <c r="E10" s="244"/>
      <c r="F10" s="244"/>
      <c r="G10" s="1119" t="s">
        <v>477</v>
      </c>
      <c r="H10" s="1120"/>
      <c r="I10" s="1120"/>
      <c r="J10" s="1121"/>
      <c r="K10" s="267">
        <v>73228</v>
      </c>
      <c r="L10" s="268">
        <v>20313</v>
      </c>
      <c r="M10" s="269">
        <v>20525</v>
      </c>
      <c r="N10" s="270">
        <v>-1</v>
      </c>
    </row>
    <row r="11" spans="1:16" ht="13.5" customHeight="1">
      <c r="A11" s="248"/>
      <c r="B11" s="244"/>
      <c r="C11" s="244"/>
      <c r="D11" s="244"/>
      <c r="E11" s="244"/>
      <c r="F11" s="244"/>
      <c r="G11" s="1119" t="s">
        <v>478</v>
      </c>
      <c r="H11" s="1120"/>
      <c r="I11" s="1120"/>
      <c r="J11" s="1121"/>
      <c r="K11" s="267">
        <v>80010</v>
      </c>
      <c r="L11" s="268">
        <v>22194</v>
      </c>
      <c r="M11" s="269">
        <v>27959</v>
      </c>
      <c r="N11" s="270">
        <v>-20.6</v>
      </c>
    </row>
    <row r="12" spans="1:16" ht="13.5" customHeight="1">
      <c r="A12" s="248"/>
      <c r="B12" s="244"/>
      <c r="C12" s="244"/>
      <c r="D12" s="244"/>
      <c r="E12" s="244"/>
      <c r="F12" s="244"/>
      <c r="G12" s="1119" t="s">
        <v>479</v>
      </c>
      <c r="H12" s="1120"/>
      <c r="I12" s="1120"/>
      <c r="J12" s="1121"/>
      <c r="K12" s="267">
        <v>4208</v>
      </c>
      <c r="L12" s="268">
        <v>1167</v>
      </c>
      <c r="M12" s="269">
        <v>2910</v>
      </c>
      <c r="N12" s="270">
        <v>-59.9</v>
      </c>
    </row>
    <row r="13" spans="1:16" ht="13.5" customHeight="1">
      <c r="A13" s="248"/>
      <c r="B13" s="244"/>
      <c r="C13" s="244"/>
      <c r="D13" s="244"/>
      <c r="E13" s="244"/>
      <c r="F13" s="244"/>
      <c r="G13" s="1119" t="s">
        <v>480</v>
      </c>
      <c r="H13" s="1120"/>
      <c r="I13" s="1120"/>
      <c r="J13" s="1121"/>
      <c r="K13" s="267" t="s">
        <v>481</v>
      </c>
      <c r="L13" s="268" t="s">
        <v>481</v>
      </c>
      <c r="M13" s="269" t="s">
        <v>481</v>
      </c>
      <c r="N13" s="270" t="s">
        <v>481</v>
      </c>
    </row>
    <row r="14" spans="1:16" ht="13.5" customHeight="1">
      <c r="A14" s="248"/>
      <c r="B14" s="244"/>
      <c r="C14" s="244"/>
      <c r="D14" s="244"/>
      <c r="E14" s="244"/>
      <c r="F14" s="244"/>
      <c r="G14" s="1119" t="s">
        <v>482</v>
      </c>
      <c r="H14" s="1120"/>
      <c r="I14" s="1120"/>
      <c r="J14" s="1121"/>
      <c r="K14" s="267">
        <v>5943</v>
      </c>
      <c r="L14" s="268">
        <v>1649</v>
      </c>
      <c r="M14" s="269">
        <v>9160</v>
      </c>
      <c r="N14" s="270">
        <v>-82</v>
      </c>
    </row>
    <row r="15" spans="1:16" ht="13.5" customHeight="1">
      <c r="A15" s="248"/>
      <c r="B15" s="244"/>
      <c r="C15" s="244"/>
      <c r="D15" s="244"/>
      <c r="E15" s="244"/>
      <c r="F15" s="244"/>
      <c r="G15" s="1119" t="s">
        <v>483</v>
      </c>
      <c r="H15" s="1120"/>
      <c r="I15" s="1120"/>
      <c r="J15" s="1121"/>
      <c r="K15" s="267">
        <v>26100</v>
      </c>
      <c r="L15" s="268">
        <v>7240</v>
      </c>
      <c r="M15" s="269">
        <v>4580</v>
      </c>
      <c r="N15" s="270">
        <v>58.1</v>
      </c>
    </row>
    <row r="16" spans="1:16">
      <c r="A16" s="248"/>
      <c r="B16" s="244"/>
      <c r="C16" s="244"/>
      <c r="D16" s="244"/>
      <c r="E16" s="244"/>
      <c r="F16" s="244"/>
      <c r="G16" s="1122" t="s">
        <v>484</v>
      </c>
      <c r="H16" s="1123"/>
      <c r="I16" s="1123"/>
      <c r="J16" s="1124"/>
      <c r="K16" s="268">
        <v>-61841</v>
      </c>
      <c r="L16" s="268">
        <v>-17154</v>
      </c>
      <c r="M16" s="269">
        <v>-19254</v>
      </c>
      <c r="N16" s="270">
        <v>-10.9</v>
      </c>
    </row>
    <row r="17" spans="1:16">
      <c r="A17" s="248"/>
      <c r="B17" s="244"/>
      <c r="C17" s="244"/>
      <c r="D17" s="244"/>
      <c r="E17" s="244"/>
      <c r="F17" s="244"/>
      <c r="G17" s="1122" t="s">
        <v>167</v>
      </c>
      <c r="H17" s="1123"/>
      <c r="I17" s="1123"/>
      <c r="J17" s="1124"/>
      <c r="K17" s="268">
        <v>732251</v>
      </c>
      <c r="L17" s="268">
        <v>203121</v>
      </c>
      <c r="M17" s="269">
        <v>233033</v>
      </c>
      <c r="N17" s="270">
        <v>-12.8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21.08</v>
      </c>
      <c r="L21" s="281">
        <v>21.21</v>
      </c>
      <c r="M21" s="282">
        <v>-0.13</v>
      </c>
      <c r="N21" s="249"/>
      <c r="O21" s="283"/>
      <c r="P21" s="279"/>
    </row>
    <row r="22" spans="1:16" s="284" customFormat="1">
      <c r="A22" s="279"/>
      <c r="B22" s="249"/>
      <c r="C22" s="249"/>
      <c r="D22" s="249"/>
      <c r="E22" s="249"/>
      <c r="F22" s="249"/>
      <c r="G22" s="1114" t="s">
        <v>490</v>
      </c>
      <c r="H22" s="1115"/>
      <c r="I22" s="1115"/>
      <c r="J22" s="1116"/>
      <c r="K22" s="285">
        <v>98.6</v>
      </c>
      <c r="L22" s="286">
        <v>95.4</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494</v>
      </c>
      <c r="H32" s="1131"/>
      <c r="I32" s="1131"/>
      <c r="J32" s="1132"/>
      <c r="K32" s="294">
        <v>445171</v>
      </c>
      <c r="L32" s="294">
        <v>123487</v>
      </c>
      <c r="M32" s="295">
        <v>137219</v>
      </c>
      <c r="N32" s="296">
        <v>-10</v>
      </c>
    </row>
    <row r="33" spans="1:16" ht="13.5" customHeight="1">
      <c r="A33" s="248"/>
      <c r="B33" s="244"/>
      <c r="C33" s="244"/>
      <c r="D33" s="244"/>
      <c r="E33" s="244"/>
      <c r="F33" s="244"/>
      <c r="G33" s="1130" t="s">
        <v>495</v>
      </c>
      <c r="H33" s="1131"/>
      <c r="I33" s="1131"/>
      <c r="J33" s="1132"/>
      <c r="K33" s="294" t="s">
        <v>481</v>
      </c>
      <c r="L33" s="294" t="s">
        <v>481</v>
      </c>
      <c r="M33" s="295" t="s">
        <v>481</v>
      </c>
      <c r="N33" s="296" t="s">
        <v>481</v>
      </c>
    </row>
    <row r="34" spans="1:16" ht="27" customHeight="1">
      <c r="A34" s="248"/>
      <c r="B34" s="244"/>
      <c r="C34" s="244"/>
      <c r="D34" s="244"/>
      <c r="E34" s="244"/>
      <c r="F34" s="244"/>
      <c r="G34" s="1130" t="s">
        <v>496</v>
      </c>
      <c r="H34" s="1131"/>
      <c r="I34" s="1131"/>
      <c r="J34" s="1132"/>
      <c r="K34" s="294" t="s">
        <v>481</v>
      </c>
      <c r="L34" s="294" t="s">
        <v>481</v>
      </c>
      <c r="M34" s="295">
        <v>4</v>
      </c>
      <c r="N34" s="296" t="s">
        <v>481</v>
      </c>
    </row>
    <row r="35" spans="1:16" ht="27" customHeight="1">
      <c r="A35" s="248"/>
      <c r="B35" s="244"/>
      <c r="C35" s="244"/>
      <c r="D35" s="244"/>
      <c r="E35" s="244"/>
      <c r="F35" s="244"/>
      <c r="G35" s="1130" t="s">
        <v>497</v>
      </c>
      <c r="H35" s="1131"/>
      <c r="I35" s="1131"/>
      <c r="J35" s="1132"/>
      <c r="K35" s="294">
        <v>80758</v>
      </c>
      <c r="L35" s="294">
        <v>22402</v>
      </c>
      <c r="M35" s="295">
        <v>30414</v>
      </c>
      <c r="N35" s="296">
        <v>-26.3</v>
      </c>
    </row>
    <row r="36" spans="1:16" ht="27" customHeight="1">
      <c r="A36" s="248"/>
      <c r="B36" s="244"/>
      <c r="C36" s="244"/>
      <c r="D36" s="244"/>
      <c r="E36" s="244"/>
      <c r="F36" s="244"/>
      <c r="G36" s="1130" t="s">
        <v>498</v>
      </c>
      <c r="H36" s="1131"/>
      <c r="I36" s="1131"/>
      <c r="J36" s="1132"/>
      <c r="K36" s="294" t="s">
        <v>481</v>
      </c>
      <c r="L36" s="294" t="s">
        <v>481</v>
      </c>
      <c r="M36" s="295">
        <v>5195</v>
      </c>
      <c r="N36" s="296" t="s">
        <v>481</v>
      </c>
    </row>
    <row r="37" spans="1:16" ht="13.5" customHeight="1">
      <c r="A37" s="248"/>
      <c r="B37" s="244"/>
      <c r="C37" s="244"/>
      <c r="D37" s="244"/>
      <c r="E37" s="244"/>
      <c r="F37" s="244"/>
      <c r="G37" s="1130" t="s">
        <v>499</v>
      </c>
      <c r="H37" s="1131"/>
      <c r="I37" s="1131"/>
      <c r="J37" s="1132"/>
      <c r="K37" s="294">
        <v>616</v>
      </c>
      <c r="L37" s="294">
        <v>171</v>
      </c>
      <c r="M37" s="295">
        <v>2257</v>
      </c>
      <c r="N37" s="296">
        <v>-92.4</v>
      </c>
    </row>
    <row r="38" spans="1:16" ht="27" customHeight="1">
      <c r="A38" s="248"/>
      <c r="B38" s="244"/>
      <c r="C38" s="244"/>
      <c r="D38" s="244"/>
      <c r="E38" s="244"/>
      <c r="F38" s="244"/>
      <c r="G38" s="1133" t="s">
        <v>500</v>
      </c>
      <c r="H38" s="1134"/>
      <c r="I38" s="1134"/>
      <c r="J38" s="1135"/>
      <c r="K38" s="297">
        <v>100</v>
      </c>
      <c r="L38" s="297">
        <v>28</v>
      </c>
      <c r="M38" s="298">
        <v>40</v>
      </c>
      <c r="N38" s="299">
        <v>-30</v>
      </c>
      <c r="O38" s="293"/>
    </row>
    <row r="39" spans="1:16">
      <c r="A39" s="248"/>
      <c r="B39" s="244"/>
      <c r="C39" s="244"/>
      <c r="D39" s="244"/>
      <c r="E39" s="244"/>
      <c r="F39" s="244"/>
      <c r="G39" s="1133" t="s">
        <v>501</v>
      </c>
      <c r="H39" s="1134"/>
      <c r="I39" s="1134"/>
      <c r="J39" s="1135"/>
      <c r="K39" s="300" t="s">
        <v>481</v>
      </c>
      <c r="L39" s="300" t="s">
        <v>481</v>
      </c>
      <c r="M39" s="301">
        <v>-7960</v>
      </c>
      <c r="N39" s="302" t="s">
        <v>481</v>
      </c>
      <c r="O39" s="293"/>
    </row>
    <row r="40" spans="1:16" ht="27" customHeight="1">
      <c r="A40" s="248"/>
      <c r="B40" s="244"/>
      <c r="C40" s="244"/>
      <c r="D40" s="244"/>
      <c r="E40" s="244"/>
      <c r="F40" s="244"/>
      <c r="G40" s="1130" t="s">
        <v>502</v>
      </c>
      <c r="H40" s="1131"/>
      <c r="I40" s="1131"/>
      <c r="J40" s="1132"/>
      <c r="K40" s="300">
        <v>-482314</v>
      </c>
      <c r="L40" s="300">
        <v>-133790</v>
      </c>
      <c r="M40" s="301">
        <v>-124831</v>
      </c>
      <c r="N40" s="302">
        <v>7.2</v>
      </c>
      <c r="O40" s="293"/>
    </row>
    <row r="41" spans="1:16">
      <c r="A41" s="248"/>
      <c r="B41" s="244"/>
      <c r="C41" s="244"/>
      <c r="D41" s="244"/>
      <c r="E41" s="244"/>
      <c r="F41" s="244"/>
      <c r="G41" s="1136" t="s">
        <v>278</v>
      </c>
      <c r="H41" s="1137"/>
      <c r="I41" s="1137"/>
      <c r="J41" s="1138"/>
      <c r="K41" s="294">
        <v>44331</v>
      </c>
      <c r="L41" s="300">
        <v>12297</v>
      </c>
      <c r="M41" s="301">
        <v>42339</v>
      </c>
      <c r="N41" s="302">
        <v>-71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5" t="s">
        <v>471</v>
      </c>
      <c r="J49" s="1127" t="s">
        <v>506</v>
      </c>
      <c r="K49" s="1128"/>
      <c r="L49" s="1128"/>
      <c r="M49" s="1128"/>
      <c r="N49" s="1129"/>
    </row>
    <row r="50" spans="1:14">
      <c r="A50" s="248"/>
      <c r="B50" s="244"/>
      <c r="C50" s="244"/>
      <c r="D50" s="244"/>
      <c r="E50" s="244"/>
      <c r="F50" s="244"/>
      <c r="G50" s="312"/>
      <c r="H50" s="313"/>
      <c r="I50" s="1126"/>
      <c r="J50" s="314" t="s">
        <v>507</v>
      </c>
      <c r="K50" s="315" t="s">
        <v>508</v>
      </c>
      <c r="L50" s="316" t="s">
        <v>509</v>
      </c>
      <c r="M50" s="317" t="s">
        <v>510</v>
      </c>
      <c r="N50" s="318" t="s">
        <v>511</v>
      </c>
    </row>
    <row r="51" spans="1:14">
      <c r="A51" s="248"/>
      <c r="B51" s="244"/>
      <c r="C51" s="244"/>
      <c r="D51" s="244"/>
      <c r="E51" s="244"/>
      <c r="F51" s="244"/>
      <c r="G51" s="310" t="s">
        <v>512</v>
      </c>
      <c r="H51" s="311"/>
      <c r="I51" s="319">
        <v>1096414</v>
      </c>
      <c r="J51" s="320">
        <v>285079</v>
      </c>
      <c r="K51" s="321">
        <v>71.5</v>
      </c>
      <c r="L51" s="322">
        <v>216155</v>
      </c>
      <c r="M51" s="323">
        <v>-35.299999999999997</v>
      </c>
      <c r="N51" s="324">
        <v>106.8</v>
      </c>
    </row>
    <row r="52" spans="1:14">
      <c r="A52" s="248"/>
      <c r="B52" s="244"/>
      <c r="C52" s="244"/>
      <c r="D52" s="244"/>
      <c r="E52" s="244"/>
      <c r="F52" s="244"/>
      <c r="G52" s="325"/>
      <c r="H52" s="326" t="s">
        <v>513</v>
      </c>
      <c r="I52" s="327">
        <v>535247</v>
      </c>
      <c r="J52" s="328">
        <v>139170</v>
      </c>
      <c r="K52" s="329">
        <v>30.4</v>
      </c>
      <c r="L52" s="330">
        <v>108827</v>
      </c>
      <c r="M52" s="331">
        <v>-19.600000000000001</v>
      </c>
      <c r="N52" s="332">
        <v>50</v>
      </c>
    </row>
    <row r="53" spans="1:14">
      <c r="A53" s="248"/>
      <c r="B53" s="244"/>
      <c r="C53" s="244"/>
      <c r="D53" s="244"/>
      <c r="E53" s="244"/>
      <c r="F53" s="244"/>
      <c r="G53" s="310" t="s">
        <v>514</v>
      </c>
      <c r="H53" s="311"/>
      <c r="I53" s="319">
        <v>1244071</v>
      </c>
      <c r="J53" s="320">
        <v>325162</v>
      </c>
      <c r="K53" s="321">
        <v>14.1</v>
      </c>
      <c r="L53" s="322">
        <v>228305</v>
      </c>
      <c r="M53" s="323">
        <v>5.6</v>
      </c>
      <c r="N53" s="324">
        <v>8.5</v>
      </c>
    </row>
    <row r="54" spans="1:14">
      <c r="A54" s="248"/>
      <c r="B54" s="244"/>
      <c r="C54" s="244"/>
      <c r="D54" s="244"/>
      <c r="E54" s="244"/>
      <c r="F54" s="244"/>
      <c r="G54" s="325"/>
      <c r="H54" s="326" t="s">
        <v>513</v>
      </c>
      <c r="I54" s="327">
        <v>710037</v>
      </c>
      <c r="J54" s="328">
        <v>185582</v>
      </c>
      <c r="K54" s="329">
        <v>33.299999999999997</v>
      </c>
      <c r="L54" s="330">
        <v>86611</v>
      </c>
      <c r="M54" s="331">
        <v>-20.399999999999999</v>
      </c>
      <c r="N54" s="332">
        <v>53.7</v>
      </c>
    </row>
    <row r="55" spans="1:14">
      <c r="A55" s="248"/>
      <c r="B55" s="244"/>
      <c r="C55" s="244"/>
      <c r="D55" s="244"/>
      <c r="E55" s="244"/>
      <c r="F55" s="244"/>
      <c r="G55" s="310" t="s">
        <v>515</v>
      </c>
      <c r="H55" s="311"/>
      <c r="I55" s="319">
        <v>1517625</v>
      </c>
      <c r="J55" s="320">
        <v>402767</v>
      </c>
      <c r="K55" s="321">
        <v>23.9</v>
      </c>
      <c r="L55" s="322">
        <v>316331</v>
      </c>
      <c r="M55" s="323">
        <v>38.6</v>
      </c>
      <c r="N55" s="324">
        <v>-14.7</v>
      </c>
    </row>
    <row r="56" spans="1:14">
      <c r="A56" s="248"/>
      <c r="B56" s="244"/>
      <c r="C56" s="244"/>
      <c r="D56" s="244"/>
      <c r="E56" s="244"/>
      <c r="F56" s="244"/>
      <c r="G56" s="325"/>
      <c r="H56" s="326" t="s">
        <v>513</v>
      </c>
      <c r="I56" s="327">
        <v>731416</v>
      </c>
      <c r="J56" s="328">
        <v>194113</v>
      </c>
      <c r="K56" s="329">
        <v>4.5999999999999996</v>
      </c>
      <c r="L56" s="330">
        <v>106387</v>
      </c>
      <c r="M56" s="331">
        <v>22.8</v>
      </c>
      <c r="N56" s="332">
        <v>-18.2</v>
      </c>
    </row>
    <row r="57" spans="1:14">
      <c r="A57" s="248"/>
      <c r="B57" s="244"/>
      <c r="C57" s="244"/>
      <c r="D57" s="244"/>
      <c r="E57" s="244"/>
      <c r="F57" s="244"/>
      <c r="G57" s="310" t="s">
        <v>516</v>
      </c>
      <c r="H57" s="311"/>
      <c r="I57" s="319">
        <v>1097826</v>
      </c>
      <c r="J57" s="320">
        <v>296790</v>
      </c>
      <c r="K57" s="321">
        <v>-26.3</v>
      </c>
      <c r="L57" s="322">
        <v>333013</v>
      </c>
      <c r="M57" s="323">
        <v>5.3</v>
      </c>
      <c r="N57" s="324">
        <v>-31.6</v>
      </c>
    </row>
    <row r="58" spans="1:14">
      <c r="A58" s="248"/>
      <c r="B58" s="244"/>
      <c r="C58" s="244"/>
      <c r="D58" s="244"/>
      <c r="E58" s="244"/>
      <c r="F58" s="244"/>
      <c r="G58" s="325"/>
      <c r="H58" s="326" t="s">
        <v>513</v>
      </c>
      <c r="I58" s="327">
        <v>960083</v>
      </c>
      <c r="J58" s="328">
        <v>259552</v>
      </c>
      <c r="K58" s="329">
        <v>33.700000000000003</v>
      </c>
      <c r="L58" s="330">
        <v>126732</v>
      </c>
      <c r="M58" s="331">
        <v>19.100000000000001</v>
      </c>
      <c r="N58" s="332">
        <v>14.6</v>
      </c>
    </row>
    <row r="59" spans="1:14">
      <c r="A59" s="248"/>
      <c r="B59" s="244"/>
      <c r="C59" s="244"/>
      <c r="D59" s="244"/>
      <c r="E59" s="244"/>
      <c r="F59" s="244"/>
      <c r="G59" s="310" t="s">
        <v>517</v>
      </c>
      <c r="H59" s="311"/>
      <c r="I59" s="319">
        <v>796900</v>
      </c>
      <c r="J59" s="320">
        <v>221054</v>
      </c>
      <c r="K59" s="321">
        <v>-25.5</v>
      </c>
      <c r="L59" s="322">
        <v>280458</v>
      </c>
      <c r="M59" s="323">
        <v>-15.8</v>
      </c>
      <c r="N59" s="324">
        <v>-9.6999999999999993</v>
      </c>
    </row>
    <row r="60" spans="1:14">
      <c r="A60" s="248"/>
      <c r="B60" s="244"/>
      <c r="C60" s="244"/>
      <c r="D60" s="244"/>
      <c r="E60" s="244"/>
      <c r="F60" s="244"/>
      <c r="G60" s="325"/>
      <c r="H60" s="326" t="s">
        <v>513</v>
      </c>
      <c r="I60" s="333">
        <v>621927</v>
      </c>
      <c r="J60" s="328">
        <v>172518</v>
      </c>
      <c r="K60" s="329">
        <v>-33.5</v>
      </c>
      <c r="L60" s="330">
        <v>127286</v>
      </c>
      <c r="M60" s="331">
        <v>0.4</v>
      </c>
      <c r="N60" s="332">
        <v>-33.9</v>
      </c>
    </row>
    <row r="61" spans="1:14">
      <c r="A61" s="248"/>
      <c r="B61" s="244"/>
      <c r="C61" s="244"/>
      <c r="D61" s="244"/>
      <c r="E61" s="244"/>
      <c r="F61" s="244"/>
      <c r="G61" s="310" t="s">
        <v>518</v>
      </c>
      <c r="H61" s="334"/>
      <c r="I61" s="335">
        <v>1150567</v>
      </c>
      <c r="J61" s="336">
        <v>306170</v>
      </c>
      <c r="K61" s="337">
        <v>11.5</v>
      </c>
      <c r="L61" s="338">
        <v>274852</v>
      </c>
      <c r="M61" s="339">
        <v>-0.3</v>
      </c>
      <c r="N61" s="324">
        <v>11.8</v>
      </c>
    </row>
    <row r="62" spans="1:14">
      <c r="A62" s="248"/>
      <c r="B62" s="244"/>
      <c r="C62" s="244"/>
      <c r="D62" s="244"/>
      <c r="E62" s="244"/>
      <c r="F62" s="244"/>
      <c r="G62" s="325"/>
      <c r="H62" s="326" t="s">
        <v>513</v>
      </c>
      <c r="I62" s="327">
        <v>711742</v>
      </c>
      <c r="J62" s="328">
        <v>190187</v>
      </c>
      <c r="K62" s="329">
        <v>13.7</v>
      </c>
      <c r="L62" s="330">
        <v>111169</v>
      </c>
      <c r="M62" s="331">
        <v>0.5</v>
      </c>
      <c r="N62" s="332">
        <v>13.2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K46" sqref="K4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9" t="s">
        <v>3</v>
      </c>
      <c r="D47" s="1139"/>
      <c r="E47" s="1140"/>
      <c r="F47" s="11">
        <v>22.43</v>
      </c>
      <c r="G47" s="12">
        <v>26.66</v>
      </c>
      <c r="H47" s="12">
        <v>30.31</v>
      </c>
      <c r="I47" s="12">
        <v>32.15</v>
      </c>
      <c r="J47" s="13">
        <v>35.369999999999997</v>
      </c>
    </row>
    <row r="48" spans="2:10" ht="57.75" customHeight="1">
      <c r="B48" s="14"/>
      <c r="C48" s="1141" t="s">
        <v>4</v>
      </c>
      <c r="D48" s="1141"/>
      <c r="E48" s="1142"/>
      <c r="F48" s="15">
        <v>2.71</v>
      </c>
      <c r="G48" s="16">
        <v>4.62</v>
      </c>
      <c r="H48" s="16">
        <v>5.15</v>
      </c>
      <c r="I48" s="16">
        <v>4.28</v>
      </c>
      <c r="J48" s="17">
        <v>3.45</v>
      </c>
    </row>
    <row r="49" spans="2:10" ht="57.75" customHeight="1" thickBot="1">
      <c r="B49" s="18"/>
      <c r="C49" s="1143" t="s">
        <v>5</v>
      </c>
      <c r="D49" s="1143"/>
      <c r="E49" s="1144"/>
      <c r="F49" s="19" t="s">
        <v>525</v>
      </c>
      <c r="G49" s="20">
        <v>4.57</v>
      </c>
      <c r="H49" s="20">
        <v>4.4400000000000004</v>
      </c>
      <c r="I49" s="20" t="s">
        <v>526</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1" t="s">
        <v>528</v>
      </c>
      <c r="D34" s="1151"/>
      <c r="E34" s="1152"/>
      <c r="F34" s="32">
        <v>7.44</v>
      </c>
      <c r="G34" s="33">
        <v>7.02</v>
      </c>
      <c r="H34" s="33">
        <v>8.2200000000000006</v>
      </c>
      <c r="I34" s="33">
        <v>8.26</v>
      </c>
      <c r="J34" s="34">
        <v>7.56</v>
      </c>
      <c r="K34" s="22"/>
      <c r="L34" s="22"/>
      <c r="M34" s="22"/>
      <c r="N34" s="22"/>
      <c r="O34" s="22"/>
      <c r="P34" s="22"/>
    </row>
    <row r="35" spans="1:16" ht="39" customHeight="1">
      <c r="A35" s="22"/>
      <c r="B35" s="35"/>
      <c r="C35" s="1145" t="s">
        <v>529</v>
      </c>
      <c r="D35" s="1146"/>
      <c r="E35" s="1147"/>
      <c r="F35" s="36">
        <v>2.71</v>
      </c>
      <c r="G35" s="37">
        <v>4.6100000000000003</v>
      </c>
      <c r="H35" s="37">
        <v>5.14</v>
      </c>
      <c r="I35" s="37">
        <v>4.2699999999999996</v>
      </c>
      <c r="J35" s="38">
        <v>3.44</v>
      </c>
      <c r="K35" s="22"/>
      <c r="L35" s="22"/>
      <c r="M35" s="22"/>
      <c r="N35" s="22"/>
      <c r="O35" s="22"/>
      <c r="P35" s="22"/>
    </row>
    <row r="36" spans="1:16" ht="39" customHeight="1">
      <c r="A36" s="22"/>
      <c r="B36" s="35"/>
      <c r="C36" s="1145" t="s">
        <v>530</v>
      </c>
      <c r="D36" s="1146"/>
      <c r="E36" s="1147"/>
      <c r="F36" s="36">
        <v>1.82</v>
      </c>
      <c r="G36" s="37">
        <v>1.42</v>
      </c>
      <c r="H36" s="37">
        <v>2.86</v>
      </c>
      <c r="I36" s="37">
        <v>1.42</v>
      </c>
      <c r="J36" s="38">
        <v>0.86</v>
      </c>
      <c r="K36" s="22"/>
      <c r="L36" s="22"/>
      <c r="M36" s="22"/>
      <c r="N36" s="22"/>
      <c r="O36" s="22"/>
      <c r="P36" s="22"/>
    </row>
    <row r="37" spans="1:16" ht="39" customHeight="1">
      <c r="A37" s="22"/>
      <c r="B37" s="35"/>
      <c r="C37" s="1145" t="s">
        <v>531</v>
      </c>
      <c r="D37" s="1146"/>
      <c r="E37" s="1147"/>
      <c r="F37" s="36">
        <v>0.26</v>
      </c>
      <c r="G37" s="37">
        <v>0.31</v>
      </c>
      <c r="H37" s="37">
        <v>0.61</v>
      </c>
      <c r="I37" s="37">
        <v>1.32</v>
      </c>
      <c r="J37" s="38">
        <v>0.6</v>
      </c>
      <c r="K37" s="22"/>
      <c r="L37" s="22"/>
      <c r="M37" s="22"/>
      <c r="N37" s="22"/>
      <c r="O37" s="22"/>
      <c r="P37" s="22"/>
    </row>
    <row r="38" spans="1:16" ht="39" customHeight="1">
      <c r="A38" s="22"/>
      <c r="B38" s="35"/>
      <c r="C38" s="1145" t="s">
        <v>532</v>
      </c>
      <c r="D38" s="1146"/>
      <c r="E38" s="1147"/>
      <c r="F38" s="36">
        <v>0.04</v>
      </c>
      <c r="G38" s="37">
        <v>0.2</v>
      </c>
      <c r="H38" s="37">
        <v>0.1</v>
      </c>
      <c r="I38" s="37">
        <v>0.09</v>
      </c>
      <c r="J38" s="38">
        <v>0.16</v>
      </c>
      <c r="K38" s="22"/>
      <c r="L38" s="22"/>
      <c r="M38" s="22"/>
      <c r="N38" s="22"/>
      <c r="O38" s="22"/>
      <c r="P38" s="22"/>
    </row>
    <row r="39" spans="1:16" ht="39" customHeight="1">
      <c r="A39" s="22"/>
      <c r="B39" s="35"/>
      <c r="C39" s="1145" t="s">
        <v>533</v>
      </c>
      <c r="D39" s="1146"/>
      <c r="E39" s="1147"/>
      <c r="F39" s="36">
        <v>0.08</v>
      </c>
      <c r="G39" s="37">
        <v>0.12</v>
      </c>
      <c r="H39" s="37">
        <v>0.11</v>
      </c>
      <c r="I39" s="37">
        <v>0.14000000000000001</v>
      </c>
      <c r="J39" s="38">
        <v>0.12</v>
      </c>
      <c r="K39" s="22"/>
      <c r="L39" s="22"/>
      <c r="M39" s="22"/>
      <c r="N39" s="22"/>
      <c r="O39" s="22"/>
      <c r="P39" s="22"/>
    </row>
    <row r="40" spans="1:16" ht="39" customHeight="1">
      <c r="A40" s="22"/>
      <c r="B40" s="35"/>
      <c r="C40" s="1145" t="s">
        <v>534</v>
      </c>
      <c r="D40" s="1146"/>
      <c r="E40" s="1147"/>
      <c r="F40" s="36">
        <v>0.04</v>
      </c>
      <c r="G40" s="37">
        <v>0.03</v>
      </c>
      <c r="H40" s="37">
        <v>0.04</v>
      </c>
      <c r="I40" s="37">
        <v>0.02</v>
      </c>
      <c r="J40" s="38">
        <v>0.01</v>
      </c>
      <c r="K40" s="22"/>
      <c r="L40" s="22"/>
      <c r="M40" s="22"/>
      <c r="N40" s="22"/>
      <c r="O40" s="22"/>
      <c r="P40" s="22"/>
    </row>
    <row r="41" spans="1:16" ht="39" customHeight="1">
      <c r="A41" s="22"/>
      <c r="B41" s="35"/>
      <c r="C41" s="1145" t="s">
        <v>535</v>
      </c>
      <c r="D41" s="1146"/>
      <c r="E41" s="1147"/>
      <c r="F41" s="36">
        <v>0.05</v>
      </c>
      <c r="G41" s="37">
        <v>0.13</v>
      </c>
      <c r="H41" s="37">
        <v>0.17</v>
      </c>
      <c r="I41" s="37">
        <v>0.08</v>
      </c>
      <c r="J41" s="38">
        <v>0</v>
      </c>
      <c r="K41" s="22"/>
      <c r="L41" s="22"/>
      <c r="M41" s="22"/>
      <c r="N41" s="22"/>
      <c r="O41" s="22"/>
      <c r="P41" s="22"/>
    </row>
    <row r="42" spans="1:16" ht="39" customHeight="1">
      <c r="A42" s="22"/>
      <c r="B42" s="39"/>
      <c r="C42" s="1145" t="s">
        <v>536</v>
      </c>
      <c r="D42" s="1146"/>
      <c r="E42" s="1147"/>
      <c r="F42" s="36" t="s">
        <v>481</v>
      </c>
      <c r="G42" s="37" t="s">
        <v>481</v>
      </c>
      <c r="H42" s="37" t="s">
        <v>481</v>
      </c>
      <c r="I42" s="37" t="s">
        <v>481</v>
      </c>
      <c r="J42" s="38" t="s">
        <v>481</v>
      </c>
      <c r="K42" s="22"/>
      <c r="L42" s="22"/>
      <c r="M42" s="22"/>
      <c r="N42" s="22"/>
      <c r="O42" s="22"/>
      <c r="P42" s="22"/>
    </row>
    <row r="43" spans="1:16" ht="39" customHeight="1" thickBot="1">
      <c r="A43" s="22"/>
      <c r="B43" s="40"/>
      <c r="C43" s="1148" t="s">
        <v>537</v>
      </c>
      <c r="D43" s="1149"/>
      <c r="E43" s="1150"/>
      <c r="F43" s="41" t="s">
        <v>481</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1" t="s">
        <v>11</v>
      </c>
      <c r="C45" s="1162"/>
      <c r="D45" s="58"/>
      <c r="E45" s="1167" t="s">
        <v>12</v>
      </c>
      <c r="F45" s="1167"/>
      <c r="G45" s="1167"/>
      <c r="H45" s="1167"/>
      <c r="I45" s="1167"/>
      <c r="J45" s="1168"/>
      <c r="K45" s="59">
        <v>439</v>
      </c>
      <c r="L45" s="60">
        <v>343</v>
      </c>
      <c r="M45" s="60">
        <v>377</v>
      </c>
      <c r="N45" s="60">
        <v>407</v>
      </c>
      <c r="O45" s="61">
        <v>445</v>
      </c>
      <c r="P45" s="48"/>
      <c r="Q45" s="48"/>
      <c r="R45" s="48"/>
      <c r="S45" s="48"/>
      <c r="T45" s="48"/>
      <c r="U45" s="48"/>
    </row>
    <row r="46" spans="1:21" ht="30.75" customHeight="1">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c r="A48" s="48"/>
      <c r="B48" s="1163"/>
      <c r="C48" s="1164"/>
      <c r="D48" s="62"/>
      <c r="E48" s="1155" t="s">
        <v>15</v>
      </c>
      <c r="F48" s="1155"/>
      <c r="G48" s="1155"/>
      <c r="H48" s="1155"/>
      <c r="I48" s="1155"/>
      <c r="J48" s="1156"/>
      <c r="K48" s="63">
        <v>82</v>
      </c>
      <c r="L48" s="64">
        <v>78</v>
      </c>
      <c r="M48" s="64">
        <v>78</v>
      </c>
      <c r="N48" s="64">
        <v>83</v>
      </c>
      <c r="O48" s="65">
        <v>81</v>
      </c>
      <c r="P48" s="48"/>
      <c r="Q48" s="48"/>
      <c r="R48" s="48"/>
      <c r="S48" s="48"/>
      <c r="T48" s="48"/>
      <c r="U48" s="48"/>
    </row>
    <row r="49" spans="1:21" ht="30.75" customHeight="1">
      <c r="A49" s="48"/>
      <c r="B49" s="1163"/>
      <c r="C49" s="1164"/>
      <c r="D49" s="62"/>
      <c r="E49" s="1155" t="s">
        <v>16</v>
      </c>
      <c r="F49" s="1155"/>
      <c r="G49" s="1155"/>
      <c r="H49" s="1155"/>
      <c r="I49" s="1155"/>
      <c r="J49" s="1156"/>
      <c r="K49" s="63" t="s">
        <v>481</v>
      </c>
      <c r="L49" s="64" t="s">
        <v>481</v>
      </c>
      <c r="M49" s="64" t="s">
        <v>481</v>
      </c>
      <c r="N49" s="64" t="s">
        <v>481</v>
      </c>
      <c r="O49" s="65" t="s">
        <v>481</v>
      </c>
      <c r="P49" s="48"/>
      <c r="Q49" s="48"/>
      <c r="R49" s="48"/>
      <c r="S49" s="48"/>
      <c r="T49" s="48"/>
      <c r="U49" s="48"/>
    </row>
    <row r="50" spans="1:21" ht="30.75" customHeight="1">
      <c r="A50" s="48"/>
      <c r="B50" s="1163"/>
      <c r="C50" s="1164"/>
      <c r="D50" s="62"/>
      <c r="E50" s="1155" t="s">
        <v>17</v>
      </c>
      <c r="F50" s="1155"/>
      <c r="G50" s="1155"/>
      <c r="H50" s="1155"/>
      <c r="I50" s="1155"/>
      <c r="J50" s="1156"/>
      <c r="K50" s="63">
        <v>2</v>
      </c>
      <c r="L50" s="64">
        <v>1</v>
      </c>
      <c r="M50" s="64">
        <v>1</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413</v>
      </c>
      <c r="L52" s="64">
        <v>403</v>
      </c>
      <c r="M52" s="64">
        <v>428</v>
      </c>
      <c r="N52" s="64">
        <v>456</v>
      </c>
      <c r="O52" s="65">
        <v>482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110</v>
      </c>
      <c r="L53" s="69">
        <v>19</v>
      </c>
      <c r="M53" s="69">
        <v>28</v>
      </c>
      <c r="N53" s="69">
        <v>35</v>
      </c>
      <c r="O53" s="70">
        <v>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9" t="s">
        <v>24</v>
      </c>
      <c r="C41" s="1170"/>
      <c r="D41" s="81"/>
      <c r="E41" s="1175" t="s">
        <v>25</v>
      </c>
      <c r="F41" s="1175"/>
      <c r="G41" s="1175"/>
      <c r="H41" s="1176"/>
      <c r="I41" s="82">
        <v>2941</v>
      </c>
      <c r="J41" s="83">
        <v>3376</v>
      </c>
      <c r="K41" s="83">
        <v>3784</v>
      </c>
      <c r="L41" s="83">
        <v>4199</v>
      </c>
      <c r="M41" s="84">
        <v>4175</v>
      </c>
    </row>
    <row r="42" spans="2:13" ht="27.75" customHeight="1">
      <c r="B42" s="1171"/>
      <c r="C42" s="1172"/>
      <c r="D42" s="85"/>
      <c r="E42" s="1177" t="s">
        <v>26</v>
      </c>
      <c r="F42" s="1177"/>
      <c r="G42" s="1177"/>
      <c r="H42" s="1178"/>
      <c r="I42" s="86" t="s">
        <v>481</v>
      </c>
      <c r="J42" s="87" t="s">
        <v>481</v>
      </c>
      <c r="K42" s="87" t="s">
        <v>481</v>
      </c>
      <c r="L42" s="87" t="s">
        <v>481</v>
      </c>
      <c r="M42" s="88" t="s">
        <v>481</v>
      </c>
    </row>
    <row r="43" spans="2:13" ht="27.75" customHeight="1">
      <c r="B43" s="1171"/>
      <c r="C43" s="1172"/>
      <c r="D43" s="85"/>
      <c r="E43" s="1177" t="s">
        <v>27</v>
      </c>
      <c r="F43" s="1177"/>
      <c r="G43" s="1177"/>
      <c r="H43" s="1178"/>
      <c r="I43" s="86">
        <v>485</v>
      </c>
      <c r="J43" s="87">
        <v>443</v>
      </c>
      <c r="K43" s="87">
        <v>395</v>
      </c>
      <c r="L43" s="87">
        <v>375</v>
      </c>
      <c r="M43" s="88">
        <v>356</v>
      </c>
    </row>
    <row r="44" spans="2:13" ht="27.75" customHeight="1">
      <c r="B44" s="1171"/>
      <c r="C44" s="1172"/>
      <c r="D44" s="85"/>
      <c r="E44" s="1177" t="s">
        <v>28</v>
      </c>
      <c r="F44" s="1177"/>
      <c r="G44" s="1177"/>
      <c r="H44" s="1178"/>
      <c r="I44" s="86" t="s">
        <v>481</v>
      </c>
      <c r="J44" s="87" t="s">
        <v>481</v>
      </c>
      <c r="K44" s="87" t="s">
        <v>481</v>
      </c>
      <c r="L44" s="87" t="s">
        <v>481</v>
      </c>
      <c r="M44" s="88" t="s">
        <v>481</v>
      </c>
    </row>
    <row r="45" spans="2:13" ht="27.75" customHeight="1">
      <c r="B45" s="1171"/>
      <c r="C45" s="1172"/>
      <c r="D45" s="85"/>
      <c r="E45" s="1177" t="s">
        <v>29</v>
      </c>
      <c r="F45" s="1177"/>
      <c r="G45" s="1177"/>
      <c r="H45" s="1178"/>
      <c r="I45" s="86">
        <v>832</v>
      </c>
      <c r="J45" s="87">
        <v>797</v>
      </c>
      <c r="K45" s="87">
        <v>772</v>
      </c>
      <c r="L45" s="87">
        <v>747</v>
      </c>
      <c r="M45" s="88">
        <v>735</v>
      </c>
    </row>
    <row r="46" spans="2:13" ht="27.75" customHeight="1">
      <c r="B46" s="1171"/>
      <c r="C46" s="1172"/>
      <c r="D46" s="85"/>
      <c r="E46" s="1177" t="s">
        <v>30</v>
      </c>
      <c r="F46" s="1177"/>
      <c r="G46" s="1177"/>
      <c r="H46" s="1178"/>
      <c r="I46" s="86" t="s">
        <v>481</v>
      </c>
      <c r="J46" s="87" t="s">
        <v>481</v>
      </c>
      <c r="K46" s="87" t="s">
        <v>481</v>
      </c>
      <c r="L46" s="87" t="s">
        <v>481</v>
      </c>
      <c r="M46" s="88" t="s">
        <v>481</v>
      </c>
    </row>
    <row r="47" spans="2:13" ht="27.75" customHeight="1">
      <c r="B47" s="1171"/>
      <c r="C47" s="1172"/>
      <c r="D47" s="85"/>
      <c r="E47" s="1177" t="s">
        <v>31</v>
      </c>
      <c r="F47" s="1177"/>
      <c r="G47" s="1177"/>
      <c r="H47" s="1178"/>
      <c r="I47" s="86" t="s">
        <v>481</v>
      </c>
      <c r="J47" s="87" t="s">
        <v>481</v>
      </c>
      <c r="K47" s="87" t="s">
        <v>481</v>
      </c>
      <c r="L47" s="87" t="s">
        <v>481</v>
      </c>
      <c r="M47" s="88" t="s">
        <v>481</v>
      </c>
    </row>
    <row r="48" spans="2:13" ht="27.75" customHeight="1">
      <c r="B48" s="1173"/>
      <c r="C48" s="1174"/>
      <c r="D48" s="85"/>
      <c r="E48" s="1177" t="s">
        <v>32</v>
      </c>
      <c r="F48" s="1177"/>
      <c r="G48" s="1177"/>
      <c r="H48" s="1178"/>
      <c r="I48" s="86" t="s">
        <v>481</v>
      </c>
      <c r="J48" s="87" t="s">
        <v>481</v>
      </c>
      <c r="K48" s="87" t="s">
        <v>481</v>
      </c>
      <c r="L48" s="87" t="s">
        <v>481</v>
      </c>
      <c r="M48" s="88" t="s">
        <v>481</v>
      </c>
    </row>
    <row r="49" spans="2:13" ht="27.75" customHeight="1">
      <c r="B49" s="1179" t="s">
        <v>33</v>
      </c>
      <c r="C49" s="1180"/>
      <c r="D49" s="89"/>
      <c r="E49" s="1177" t="s">
        <v>34</v>
      </c>
      <c r="F49" s="1177"/>
      <c r="G49" s="1177"/>
      <c r="H49" s="1178"/>
      <c r="I49" s="86">
        <v>3856</v>
      </c>
      <c r="J49" s="87">
        <v>4070</v>
      </c>
      <c r="K49" s="87">
        <v>4283</v>
      </c>
      <c r="L49" s="87">
        <v>4383</v>
      </c>
      <c r="M49" s="88">
        <v>4345</v>
      </c>
    </row>
    <row r="50" spans="2:13" ht="27.75" customHeight="1">
      <c r="B50" s="1171"/>
      <c r="C50" s="1172"/>
      <c r="D50" s="85"/>
      <c r="E50" s="1177" t="s">
        <v>35</v>
      </c>
      <c r="F50" s="1177"/>
      <c r="G50" s="1177"/>
      <c r="H50" s="1178"/>
      <c r="I50" s="86" t="s">
        <v>481</v>
      </c>
      <c r="J50" s="87" t="s">
        <v>481</v>
      </c>
      <c r="K50" s="87" t="s">
        <v>481</v>
      </c>
      <c r="L50" s="87" t="s">
        <v>481</v>
      </c>
      <c r="M50" s="88" t="s">
        <v>481</v>
      </c>
    </row>
    <row r="51" spans="2:13" ht="27.75" customHeight="1">
      <c r="B51" s="1173"/>
      <c r="C51" s="1174"/>
      <c r="D51" s="85"/>
      <c r="E51" s="1177" t="s">
        <v>36</v>
      </c>
      <c r="F51" s="1177"/>
      <c r="G51" s="1177"/>
      <c r="H51" s="1178"/>
      <c r="I51" s="86">
        <v>3539</v>
      </c>
      <c r="J51" s="87">
        <v>3782</v>
      </c>
      <c r="K51" s="87">
        <v>4001</v>
      </c>
      <c r="L51" s="87">
        <v>4239</v>
      </c>
      <c r="M51" s="88">
        <v>4125</v>
      </c>
    </row>
    <row r="52" spans="2:13" ht="27.75" customHeight="1" thickBot="1">
      <c r="B52" s="1181" t="s">
        <v>37</v>
      </c>
      <c r="C52" s="1182"/>
      <c r="D52" s="90"/>
      <c r="E52" s="1183" t="s">
        <v>38</v>
      </c>
      <c r="F52" s="1183"/>
      <c r="G52" s="1183"/>
      <c r="H52" s="1184"/>
      <c r="I52" s="91">
        <v>-3138</v>
      </c>
      <c r="J52" s="92">
        <v>-3235</v>
      </c>
      <c r="K52" s="92">
        <v>-3333</v>
      </c>
      <c r="L52" s="92">
        <v>-3300</v>
      </c>
      <c r="M52" s="93">
        <v>-3204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285079</v>
      </c>
      <c r="E3" s="116"/>
      <c r="F3" s="117">
        <v>216155</v>
      </c>
      <c r="G3" s="118"/>
      <c r="H3" s="119"/>
    </row>
    <row r="4" spans="1:8">
      <c r="A4" s="120"/>
      <c r="B4" s="121"/>
      <c r="C4" s="122"/>
      <c r="D4" s="123">
        <v>139170</v>
      </c>
      <c r="E4" s="124"/>
      <c r="F4" s="125">
        <v>108827</v>
      </c>
      <c r="G4" s="126"/>
      <c r="H4" s="127"/>
    </row>
    <row r="5" spans="1:8">
      <c r="A5" s="108" t="s">
        <v>514</v>
      </c>
      <c r="B5" s="113"/>
      <c r="C5" s="114"/>
      <c r="D5" s="115">
        <v>325162</v>
      </c>
      <c r="E5" s="116"/>
      <c r="F5" s="117">
        <v>228305</v>
      </c>
      <c r="G5" s="118"/>
      <c r="H5" s="119"/>
    </row>
    <row r="6" spans="1:8">
      <c r="A6" s="120"/>
      <c r="B6" s="121"/>
      <c r="C6" s="122"/>
      <c r="D6" s="123">
        <v>185582</v>
      </c>
      <c r="E6" s="124"/>
      <c r="F6" s="125">
        <v>86611</v>
      </c>
      <c r="G6" s="126"/>
      <c r="H6" s="127"/>
    </row>
    <row r="7" spans="1:8">
      <c r="A7" s="108" t="s">
        <v>515</v>
      </c>
      <c r="B7" s="113"/>
      <c r="C7" s="114"/>
      <c r="D7" s="115">
        <v>402767</v>
      </c>
      <c r="E7" s="116"/>
      <c r="F7" s="117">
        <v>316331</v>
      </c>
      <c r="G7" s="118"/>
      <c r="H7" s="119"/>
    </row>
    <row r="8" spans="1:8">
      <c r="A8" s="120"/>
      <c r="B8" s="121"/>
      <c r="C8" s="122"/>
      <c r="D8" s="123">
        <v>194113</v>
      </c>
      <c r="E8" s="124"/>
      <c r="F8" s="125">
        <v>106387</v>
      </c>
      <c r="G8" s="126"/>
      <c r="H8" s="127"/>
    </row>
    <row r="9" spans="1:8">
      <c r="A9" s="108" t="s">
        <v>516</v>
      </c>
      <c r="B9" s="113"/>
      <c r="C9" s="114"/>
      <c r="D9" s="115">
        <v>296790</v>
      </c>
      <c r="E9" s="116"/>
      <c r="F9" s="117">
        <v>333013</v>
      </c>
      <c r="G9" s="118"/>
      <c r="H9" s="119"/>
    </row>
    <row r="10" spans="1:8">
      <c r="A10" s="120"/>
      <c r="B10" s="121"/>
      <c r="C10" s="122"/>
      <c r="D10" s="123">
        <v>259552</v>
      </c>
      <c r="E10" s="124"/>
      <c r="F10" s="125">
        <v>126732</v>
      </c>
      <c r="G10" s="126"/>
      <c r="H10" s="127"/>
    </row>
    <row r="11" spans="1:8">
      <c r="A11" s="108" t="s">
        <v>517</v>
      </c>
      <c r="B11" s="113"/>
      <c r="C11" s="114"/>
      <c r="D11" s="115">
        <v>221054</v>
      </c>
      <c r="E11" s="116"/>
      <c r="F11" s="117">
        <v>280458</v>
      </c>
      <c r="G11" s="118"/>
      <c r="H11" s="119"/>
    </row>
    <row r="12" spans="1:8">
      <c r="A12" s="120"/>
      <c r="B12" s="121"/>
      <c r="C12" s="128"/>
      <c r="D12" s="123">
        <v>172518</v>
      </c>
      <c r="E12" s="124"/>
      <c r="F12" s="125">
        <v>127286</v>
      </c>
      <c r="G12" s="126"/>
      <c r="H12" s="127"/>
    </row>
    <row r="13" spans="1:8">
      <c r="A13" s="108"/>
      <c r="B13" s="113"/>
      <c r="C13" s="129"/>
      <c r="D13" s="130">
        <v>306170</v>
      </c>
      <c r="E13" s="131"/>
      <c r="F13" s="132">
        <v>274852</v>
      </c>
      <c r="G13" s="133"/>
      <c r="H13" s="119"/>
    </row>
    <row r="14" spans="1:8">
      <c r="A14" s="120"/>
      <c r="B14" s="121"/>
      <c r="C14" s="122"/>
      <c r="D14" s="123">
        <v>190187</v>
      </c>
      <c r="E14" s="124"/>
      <c r="F14" s="125">
        <v>111169</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2.71</v>
      </c>
      <c r="C19" s="134">
        <f>ROUND(VALUE(SUBSTITUTE(実質収支比率等に係る経年分析!G$48,"▲","-")),2)</f>
        <v>4.62</v>
      </c>
      <c r="D19" s="134">
        <f>ROUND(VALUE(SUBSTITUTE(実質収支比率等に係る経年分析!H$48,"▲","-")),2)</f>
        <v>5.15</v>
      </c>
      <c r="E19" s="134">
        <f>ROUND(VALUE(SUBSTITUTE(実質収支比率等に係る経年分析!I$48,"▲","-")),2)</f>
        <v>4.28</v>
      </c>
      <c r="F19" s="134">
        <f>ROUND(VALUE(SUBSTITUTE(実質収支比率等に係る経年分析!J$48,"▲","-")),2)</f>
        <v>3.45</v>
      </c>
    </row>
    <row r="20" spans="1:11">
      <c r="A20" s="134" t="s">
        <v>43</v>
      </c>
      <c r="B20" s="134">
        <f>ROUND(VALUE(SUBSTITUTE(実質収支比率等に係る経年分析!F$47,"▲","-")),2)</f>
        <v>22.43</v>
      </c>
      <c r="C20" s="134">
        <f>ROUND(VALUE(SUBSTITUTE(実質収支比率等に係る経年分析!G$47,"▲","-")),2)</f>
        <v>26.66</v>
      </c>
      <c r="D20" s="134">
        <f>ROUND(VALUE(SUBSTITUTE(実質収支比率等に係る経年分析!H$47,"▲","-")),2)</f>
        <v>30.31</v>
      </c>
      <c r="E20" s="134">
        <f>ROUND(VALUE(SUBSTITUTE(実質収支比率等に係る経年分析!I$47,"▲","-")),2)</f>
        <v>32.15</v>
      </c>
      <c r="F20" s="134">
        <f>ROUND(VALUE(SUBSTITUTE(実質収支比率等に係る経年分析!J$47,"▲","-")),2)</f>
        <v>35.369999999999997</v>
      </c>
    </row>
    <row r="21" spans="1:11">
      <c r="A21" s="134" t="s">
        <v>44</v>
      </c>
      <c r="B21" s="134">
        <f>IF(ISNUMBER(VALUE(SUBSTITUTE(実質収支比率等に係る経年分析!F$49,"▲","-"))),ROUND(VALUE(SUBSTITUTE(実質収支比率等に係る経年分析!F$49,"▲","-")),2),NA())</f>
        <v>-0.46</v>
      </c>
      <c r="C21" s="134">
        <f>IF(ISNUMBER(VALUE(SUBSTITUTE(実質収支比率等に係る経年分析!G$49,"▲","-"))),ROUND(VALUE(SUBSTITUTE(実質収支比率等に係る経年分析!G$49,"▲","-")),2),NA())</f>
        <v>4.57</v>
      </c>
      <c r="D21" s="134">
        <f>IF(ISNUMBER(VALUE(SUBSTITUTE(実質収支比率等に係る経年分析!H$49,"▲","-"))),ROUND(VALUE(SUBSTITUTE(実質収支比率等に係る経年分析!H$49,"▲","-")),2),NA())</f>
        <v>4.4400000000000004</v>
      </c>
      <c r="E21" s="134">
        <f>IF(ISNUMBER(VALUE(SUBSTITUTE(実質収支比率等に係る経年分析!I$49,"▲","-"))),ROUND(VALUE(SUBSTITUTE(実質収支比率等に係る経年分析!I$49,"▲","-")),2),NA())</f>
        <v>-4.43</v>
      </c>
      <c r="F21" s="134">
        <f>IF(ISNUMBER(VALUE(SUBSTITUTE(実質収支比率等に係る経年分析!J$49,"▲","-"))),ROUND(VALUE(SUBSTITUTE(実質収支比率等に係る経年分析!J$49,"▲","-")),2),NA())</f>
        <v>-0.54</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介護保険特別会計（介護サービス事業勘定）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4.6100000000000003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4.2699999999999996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3.44</v>
      </c>
    </row>
    <row r="36" spans="1:16">
      <c r="A36" s="135" t="str">
        <f>IF(連結実質赤字比率に係る赤字・黒字の構成分析!C$34="",NA(),連結実質赤字比率に係る赤字・黒字の構成分析!C$34)</f>
        <v>国民健康保険町立和寒病院事業会計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8.2200000000000006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413</v>
      </c>
      <c r="E42" s="136"/>
      <c r="F42" s="136"/>
      <c r="G42" s="136">
        <f>'実質公債費比率（分子）の構造'!L$52</f>
        <v>403</v>
      </c>
      <c r="H42" s="136"/>
      <c r="I42" s="136"/>
      <c r="J42" s="136">
        <f>'実質公債費比率（分子）の構造'!M$52</f>
        <v>428</v>
      </c>
      <c r="K42" s="136"/>
      <c r="L42" s="136"/>
      <c r="M42" s="136">
        <f>'実質公債費比率（分子）の構造'!N$52</f>
        <v>456</v>
      </c>
      <c r="N42" s="136"/>
      <c r="O42" s="136"/>
      <c r="P42" s="136">
        <f>'実質公債費比率（分子）の構造'!O$52</f>
        <v>482</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82</v>
      </c>
      <c r="C46" s="136"/>
      <c r="D46" s="136"/>
      <c r="E46" s="136">
        <f>'実質公債費比率（分子）の構造'!L$48</f>
        <v>78</v>
      </c>
      <c r="F46" s="136"/>
      <c r="G46" s="136"/>
      <c r="H46" s="136">
        <f>'実質公債費比率（分子）の構造'!M$48</f>
        <v>78</v>
      </c>
      <c r="I46" s="136"/>
      <c r="J46" s="136"/>
      <c r="K46" s="136">
        <f>'実質公債費比率（分子）の構造'!N$48</f>
        <v>83</v>
      </c>
      <c r="L46" s="136"/>
      <c r="M46" s="136"/>
      <c r="N46" s="136">
        <f>'実質公債費比率（分子）の構造'!O$48</f>
        <v>81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439</v>
      </c>
      <c r="C49" s="136"/>
      <c r="D49" s="136"/>
      <c r="E49" s="136">
        <f>'実質公債費比率（分子）の構造'!L$45</f>
        <v>343</v>
      </c>
      <c r="F49" s="136"/>
      <c r="G49" s="136"/>
      <c r="H49" s="136">
        <f>'実質公債費比率（分子）の構造'!M$45</f>
        <v>377</v>
      </c>
      <c r="I49" s="136"/>
      <c r="J49" s="136"/>
      <c r="K49" s="136">
        <f>'実質公債費比率（分子）の構造'!N$45</f>
        <v>407</v>
      </c>
      <c r="L49" s="136"/>
      <c r="M49" s="136"/>
      <c r="N49" s="136">
        <f>'実質公債費比率（分子）の構造'!O$45</f>
        <v>445</v>
      </c>
      <c r="O49" s="136"/>
      <c r="P49" s="136"/>
    </row>
    <row r="50" spans="1:16">
      <c r="A50" s="136" t="s">
        <v>59</v>
      </c>
      <c r="B50" s="136" t="e">
        <f>NA()</f>
        <v>#N/A</v>
      </c>
      <c r="C50" s="136">
        <f>IF(ISNUMBER('実質公債費比率（分子）の構造'!K$53),'実質公債費比率（分子）の構造'!K$53,NA())</f>
        <v>110</v>
      </c>
      <c r="D50" s="136" t="e">
        <f>NA()</f>
        <v>#N/A</v>
      </c>
      <c r="E50" s="136" t="e">
        <f>NA()</f>
        <v>#N/A</v>
      </c>
      <c r="F50" s="136">
        <f>IF(ISNUMBER('実質公債費比率（分子）の構造'!L$53),'実質公債費比率（分子）の構造'!L$53,NA())</f>
        <v>19</v>
      </c>
      <c r="G50" s="136" t="e">
        <f>NA()</f>
        <v>#N/A</v>
      </c>
      <c r="H50" s="136" t="e">
        <f>NA()</f>
        <v>#N/A</v>
      </c>
      <c r="I50" s="136">
        <f>IF(ISNUMBER('実質公債費比率（分子）の構造'!M$53),'実質公債費比率（分子）の構造'!M$53,NA())</f>
        <v>28</v>
      </c>
      <c r="J50" s="136" t="e">
        <f>NA()</f>
        <v>#N/A</v>
      </c>
      <c r="K50" s="136" t="e">
        <f>NA()</f>
        <v>#N/A</v>
      </c>
      <c r="L50" s="136">
        <f>IF(ISNUMBER('実質公債費比率（分子）の構造'!N$53),'実質公債費比率（分子）の構造'!N$53,NA())</f>
        <v>35</v>
      </c>
      <c r="M50" s="136" t="e">
        <f>NA()</f>
        <v>#N/A</v>
      </c>
      <c r="N50" s="136" t="e">
        <f>NA()</f>
        <v>#N/A</v>
      </c>
      <c r="O50" s="136">
        <f>IF(ISNUMBER('実質公債費比率（分子）の構造'!O$53),'実質公債費比率（分子）の構造'!O$53,NA())</f>
        <v>45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3539</v>
      </c>
      <c r="E56" s="135"/>
      <c r="F56" s="135"/>
      <c r="G56" s="135">
        <f>'将来負担比率（分子）の構造'!J$51</f>
        <v>3782</v>
      </c>
      <c r="H56" s="135"/>
      <c r="I56" s="135"/>
      <c r="J56" s="135">
        <f>'将来負担比率（分子）の構造'!K$51</f>
        <v>4001</v>
      </c>
      <c r="K56" s="135"/>
      <c r="L56" s="135"/>
      <c r="M56" s="135">
        <f>'将来負担比率（分子）の構造'!L$51</f>
        <v>4239</v>
      </c>
      <c r="N56" s="135"/>
      <c r="O56" s="135"/>
      <c r="P56" s="135">
        <f>'将来負担比率（分子）の構造'!M$51</f>
        <v>4125</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3856</v>
      </c>
      <c r="E58" s="135"/>
      <c r="F58" s="135"/>
      <c r="G58" s="135">
        <f>'将来負担比率（分子）の構造'!J$49</f>
        <v>4070</v>
      </c>
      <c r="H58" s="135"/>
      <c r="I58" s="135"/>
      <c r="J58" s="135">
        <f>'将来負担比率（分子）の構造'!K$49</f>
        <v>4283</v>
      </c>
      <c r="K58" s="135"/>
      <c r="L58" s="135"/>
      <c r="M58" s="135">
        <f>'将来負担比率（分子）の構造'!L$49</f>
        <v>4383</v>
      </c>
      <c r="N58" s="135"/>
      <c r="O58" s="135"/>
      <c r="P58" s="135">
        <f>'将来負担比率（分子）の構造'!M$49</f>
        <v>4345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832</v>
      </c>
      <c r="C62" s="135"/>
      <c r="D62" s="135"/>
      <c r="E62" s="135">
        <f>'将来負担比率（分子）の構造'!J$45</f>
        <v>797</v>
      </c>
      <c r="F62" s="135"/>
      <c r="G62" s="135"/>
      <c r="H62" s="135">
        <f>'将来負担比率（分子）の構造'!K$45</f>
        <v>772</v>
      </c>
      <c r="I62" s="135"/>
      <c r="J62" s="135"/>
      <c r="K62" s="135">
        <f>'将来負担比率（分子）の構造'!L$45</f>
        <v>747</v>
      </c>
      <c r="L62" s="135"/>
      <c r="M62" s="135"/>
      <c r="N62" s="135">
        <f>'将来負担比率（分子）の構造'!M$45</f>
        <v>735</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485</v>
      </c>
      <c r="C64" s="135"/>
      <c r="D64" s="135"/>
      <c r="E64" s="135">
        <f>'将来負担比率（分子）の構造'!J$43</f>
        <v>443</v>
      </c>
      <c r="F64" s="135"/>
      <c r="G64" s="135"/>
      <c r="H64" s="135">
        <f>'将来負担比率（分子）の構造'!K$43</f>
        <v>395</v>
      </c>
      <c r="I64" s="135"/>
      <c r="J64" s="135"/>
      <c r="K64" s="135">
        <f>'将来負担比率（分子）の構造'!L$43</f>
        <v>375</v>
      </c>
      <c r="L64" s="135"/>
      <c r="M64" s="135"/>
      <c r="N64" s="135">
        <f>'将来負担比率（分子）の構造'!M$43</f>
        <v>356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2941</v>
      </c>
      <c r="C66" s="135"/>
      <c r="D66" s="135"/>
      <c r="E66" s="135">
        <f>'将来負担比率（分子）の構造'!J$41</f>
        <v>3376</v>
      </c>
      <c r="F66" s="135"/>
      <c r="G66" s="135"/>
      <c r="H66" s="135">
        <f>'将来負担比率（分子）の構造'!K$41</f>
        <v>3784</v>
      </c>
      <c r="I66" s="135"/>
      <c r="J66" s="135"/>
      <c r="K66" s="135">
        <f>'将来負担比率（分子）の構造'!L$41</f>
        <v>4199</v>
      </c>
      <c r="L66" s="135"/>
      <c r="M66" s="135"/>
      <c r="N66" s="135">
        <f>'将来負担比率（分子）の構造'!M$41</f>
        <v>4175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2017-02-15T14:41:15Z</dcterms:created>
  <dcterms:modified xsi:type="dcterms:W3CDTF">2017-03-06T02:47:36Z</dcterms:modified>
  <cp:category/>
</cp:coreProperties>
</file>