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0.10.101.5\sou-zaisei\★財政管財係\財政関係\財政状況公表一覧表・財政分析表歳出分析表公表\令和2年度財政状況資料集\"/>
    </mc:Choice>
  </mc:AlternateContent>
  <xr:revisionPtr revIDLastSave="0" documentId="8_{DE1C2D88-B709-42C1-9EE1-ABA0F0BF4AD8}" xr6:coauthVersionLast="43" xr6:coauthVersionMax="43" xr10:uidLastSave="{00000000-0000-0000-0000-000000000000}"/>
  <bookViews>
    <workbookView xWindow="-19320" yWindow="-126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AM35" i="10"/>
  <c r="C35" i="10"/>
  <c r="CO34" i="10"/>
  <c r="BW34" i="10"/>
  <c r="BW35" i="10" s="1"/>
  <c r="U34" i="10"/>
  <c r="U35" i="10" s="1"/>
  <c r="U36" i="10" s="1"/>
  <c r="U37" i="10" s="1"/>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<sst xmlns="http://schemas.openxmlformats.org/spreadsheetml/2006/main" count="1155" uniqueCount="598">
  <si>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</si>
  <si>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</si>
  <si>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</si>
  <si>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</si>
  <si>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</si>
  <si>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</si>
  <si>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</si>
  <si>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</si>
  <si>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</si>
  <si>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</si>
  <si>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</si>
  <si>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</si>
  <si>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</si>
  <si>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</si>
  <si>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</si>
  <si>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</si>
  <si>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</si>
  <si>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</si>
  <si>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</si>
  <si>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</si>
  <si>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</si>
  <si>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</si>
  <si>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</si>
  <si>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</si>
  <si>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</si>
  <si>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</si>
  <si>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</si>
  <si>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</si>
  <si>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</si>
  <si>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</si>
  <si>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</si>
  <si>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</si>
  <si>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</si>
  <si>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</si>
  <si>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</si>
  <si>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</si>
  <si>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</si>
  <si>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</si>
  <si>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</si>
  <si>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</si>
  <si>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</si>
  <si>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</si>
  <si>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</si>
  <si>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</si>
  <si>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</si>
  <si>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</si>
  <si>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</si>
  <si>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</si>
  <si>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</si>
  <si>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</si>
  <si>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</si>
  <si>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</si>
  <si>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</si>
  <si>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</si>
  <si>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</si>
  <si>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</si>
  <si>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</si>
  <si>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</si>
  <si>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</si>
  <si>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</si>
  <si>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</si>
  <si>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</si>
  <si>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</si>
  <si>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</si>
  <si>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</si>
  <si>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</si>
  <si>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</si>
  <si>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</si>
  <si>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</si>
  <si>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</si>
  <si>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</si>
  <si>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</si>
  <si>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</si>
  <si>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</si>
  <si>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</si>
  <si>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</si>
  <si>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</si>
  <si>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</si>
  <si>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</si>
  <si>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</si>
  <si>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</si>
  <si>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</si>
  <si>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</si>
  <si>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</si>
  <si>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</si>
  <si>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</si>
  <si>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</si>
  <si>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</si>
  <si>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</si>
  <si>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</si>
  <si>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</si>
  <si>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</si>
  <si>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</si>
  <si>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</si>
  <si>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</si>
  <si>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</si>
  <si>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</si>
  <si>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和寒町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</si>
  <si>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</si>
  <si>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</si>
  <si>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</si>
  <si>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</si>
  <si>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</si>
  <si>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</si>
  <si>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</si>
  <si>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</si>
  <si>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</si>
  <si>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</si>
  <si>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</si>
  <si>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</si>
  <si>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</si>
  <si>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</si>
  <si>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</si>
  <si>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</si>
  <si>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</si>
  <si>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</si>
  <si>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</si>
  <si>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</si>
  <si>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</si>
  <si>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</si>
  <si>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</si>
  <si>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</si>
  <si>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</si>
  <si>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</si>
  <si>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</si>
  <si>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</si>
  <si>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</si>
  <si>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</si>
  <si>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</si>
  <si>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</si>
  <si>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</si>
  <si>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</si>
  <si>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</si>
  <si>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</si>
  <si>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</si>
  <si>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</si>
  <si>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</si>
  <si>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</si>
  <si>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</si>
  <si>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</si>
  <si>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</si>
  <si>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</si>
  <si>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</si>
  <si>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</si>
  <si>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</si>
  <si>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</si>
  <si>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</si>
  <si>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</si>
  <si>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</si>
  <si>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</si>
  <si>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</si>
  <si>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</si>
  <si>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</si>
  <si>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</si>
  <si>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</si>
  <si>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</si>
  <si>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</si>
  <si>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</si>
  <si>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</si>
  <si>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</si>
  <si>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</si>
  <si>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</si>
  <si>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</si>
  <si>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</si>
  <si>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</si>
  <si>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</si>
  <si>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</si>
  <si>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</si>
  <si>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</si>
  <si>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</si>
  <si>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</si>
  <si>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</si>
  <si>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</si>
  <si>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</si>
  <si>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</si>
  <si>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</si>
  <si>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</si>
  <si>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</si>
  <si>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</si>
  <si>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</si>
  <si>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</si>
  <si>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</si>
  <si>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</si>
  <si>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</si>
  <si>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</si>
  <si>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</si>
  <si>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</si>
  <si>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</si>
  <si>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</si>
  <si>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</si>
  <si>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</si>
  <si>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</si>
  <si>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</si>
  <si>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</si>
  <si>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</si>
  <si>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</si>
  <si>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</si>
  <si>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</si>
  <si>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</si>
  <si>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</si>
  <si>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</si>
  <si>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</si>
  <si>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</si>
  <si>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</si>
  <si>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</si>
  <si>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</si>
  <si>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</si>
  <si>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</si>
  <si>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北海道和寒町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</si>
  <si>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</si>
  <si>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</si>
  <si>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</si>
  <si>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</si>
  <si>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</si>
  <si>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</si>
  <si>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</si>
  <si>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</si>
  <si>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</si>
  <si>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</si>
  <si>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</si>
  <si>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</si>
  <si>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</si>
  <si>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</si>
  <si>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</si>
  <si>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</si>
  <si>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</si>
  <si>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</si>
  <si>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</si>
  <si>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</si>
  <si>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</si>
  <si>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</si>
  <si>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</si>
  <si>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</si>
  <si>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</si>
  <si>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</si>
  <si>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</si>
  <si>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</si>
  <si>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</si>
  <si>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</si>
  <si>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</si>
  <si>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</si>
  <si>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</si>
  <si>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</si>
  <si>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</si>
  <si>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</si>
  <si>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</si>
  <si>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</si>
  <si>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</si>
  <si>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</si>
  <si>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</si>
  <si>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</si>
  <si>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</si>
  <si>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</si>
  <si>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</si>
  <si>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</si>
  <si>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</si>
  <si>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</si>
  <si>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</si>
  <si>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</si>
  <si>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</si>
  <si>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</si>
  <si>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</si>
  <si>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</si>
  <si>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</si>
  <si>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</si>
  <si>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</si>
  <si>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</si>
  <si>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</si>
  <si>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</si>
  <si>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</si>
  <si>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</si>
  <si>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</si>
  <si>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</si>
  <si>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</si>
  <si>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</si>
  <si>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</si>
  <si>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</si>
  <si>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</si>
  <si>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</si>
  <si>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</si>
  <si>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</si>
  <si>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</si>
  <si>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</si>
  <si>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</si>
  <si>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</si>
  <si>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</si>
  <si>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</si>
  <si>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</si>
  <si>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</si>
  <si>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</si>
  <si>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</si>
  <si>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</si>
  <si>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</si>
  <si>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</si>
  <si>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</si>
  <si>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</si>
  <si>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</si>
  <si>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</si>
  <si>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</si>
  <si>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</si>
  <si>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</si>
  <si>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</si>
  <si>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</si>
  <si>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</si>
  <si>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</si>
  <si>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</si>
  <si>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</si>
  <si>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</si>
  <si>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</si>
  <si>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</si>
  <si>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</si>
  <si>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</si>
  <si>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</si>
  <si>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</si>
  <si>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</si>
  <si>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</si>
  <si>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</si>
  <si>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</si>
  <si>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</si>
  <si>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</si>
  <si>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</si>
  <si>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</si>
  <si>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</si>
  <si>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</si>
  <si>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</si>
  <si>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</si>
  <si>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</si>
  <si>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</si>
  <si>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</si>
  <si>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</si>
  <si>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</si>
  <si>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</si>
  <si>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</si>
  <si>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</si>
  <si>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</si>
  <si>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</si>
  <si>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</si>
  <si>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</si>
  <si>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</si>
  <si>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</si>
  <si>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</si>
  <si>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</si>
  <si>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</si>
  <si>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</si>
  <si>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</si>
  <si>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</si>
  <si>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</si>
  <si>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</si>
  <si>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</si>
  <si>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</si>
  <si>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</si>
  <si>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</si>
  <si>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</si>
  <si>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</si>
  <si>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</si>
  <si>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</si>
  <si>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</si>
  <si>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</si>
  <si>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</si>
  <si>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</si>
  <si>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</si>
  <si>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</si>
  <si>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</si>
  <si>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</si>
  <si>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北海道和寒町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</si>
  <si>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</si>
  <si>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</si>
  <si>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</si>
  <si>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</si>
  <si>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</si>
  <si>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</si>
  <si>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</si>
  <si>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</si>
  <si>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</si>
  <si>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</si>
  <si>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</si>
  <si>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</si>
  <si>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</si>
  <si>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</si>
  <si>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</si>
  <si>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</si>
  <si>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</si>
  <si>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</si>
  <si>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</si>
  <si>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</si>
  <si>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</si>
  <si>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</si>
  <si>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</si>
  <si>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</si>
  <si>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</si>
  <si>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</si>
  <si>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</si>
  <si>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</si>
  <si>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</si>
  <si>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</si>
  <si>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</si>
  <si>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</si>
  <si>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</si>
  <si>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</si>
  <si>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</si>
  <si>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</si>
  <si>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</si>
  <si>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国民健康保険町立和寒病院事業会計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</si>
  <si>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</si>
  <si>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</si>
  <si>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</si>
  <si>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</si>
  <si>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</si>
  <si>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</si>
  <si>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</si>
  <si>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</si>
  <si>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</si>
  <si>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</si>
  <si>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</si>
  <si>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</si>
  <si>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</si>
  <si>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</si>
  <si>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</si>
  <si>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</si>
  <si>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</si>
  <si>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</si>
  <si>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</si>
  <si>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</si>
  <si>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</si>
  <si>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</si>
  <si>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</si>
  <si>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</si>
  <si>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</si>
  <si>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</si>
  <si>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</si>
  <si>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</si>
  <si>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</si>
  <si>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</si>
  <si>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</si>
  <si>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</si>
  <si>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</si>
  <si>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</si>
  <si>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</si>
  <si>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</si>
  <si>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</si>
  <si>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</si>
  <si>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</si>
  <si>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</si>
  <si>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</si>
  <si>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</si>
  <si>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</si>
  <si>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</si>
  <si>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</si>
  <si>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</si>
  <si>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</si>
  <si>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</si>
  <si>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</si>
  <si>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</si>
  <si>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</si>
  <si>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</si>
  <si>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</si>
  <si>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</si>
  <si>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</si>
  <si>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</si>
  <si>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</si>
  <si>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</si>
  <si>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</si>
  <si>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</si>
  <si>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</si>
  <si>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</si>
  <si>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</si>
  <si>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</si>
  <si>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</si>
  <si>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</si>
  <si>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</si>
  <si>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</si>
  <si>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</si>
  <si>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国民健康保険町立和寒病院事業会計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</si>
  <si>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</si>
  <si>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</si>
  <si>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</si>
  <si>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</si>
  <si>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</si>
  <si>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</si>
  <si>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</si>
  <si>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</si>
  <si>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</si>
  <si>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</si>
  <si>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</si>
  <si>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</si>
  <si>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</si>
  <si>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</si>
  <si>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</si>
  <si>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</si>
  <si>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</si>
  <si>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</si>
  <si>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</si>
  <si>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</si>
  <si>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</si>
  <si>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</si>
  <si>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</si>
  <si>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</si>
  <si>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</si>
  <si>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</si>
  <si>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</si>
  <si>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</si>
  <si>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</si>
  <si>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</si>
  <si>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</si>
  <si>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</si>
  <si>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</si>
  <si>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</si>
  <si>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</si>
  <si>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</si>
  <si>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</si>
  <si>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</si>
  <si>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</si>
  <si>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</si>
  <si>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</si>
  <si>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</si>
  <si>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</si>
  <si>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</si>
  <si>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</si>
  <si>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</si>
  <si>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</si>
  <si>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</si>
  <si>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</si>
  <si>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</si>
  <si>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</si>
  <si>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</si>
  <si>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</si>
  <si>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</si>
  <si>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</si>
  <si>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</si>
  <si>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</si>
  <si>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</si>
  <si>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</si>
  <si>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</si>
  <si>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</si>
  <si>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</si>
  <si>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</si>
  <si>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</si>
  <si>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</si>
  <si>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</si>
  <si>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</si>
  <si>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</si>
  <si>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</si>
  <si>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</si>
  <si>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</si>
  <si>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</si>
  <si>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</si>
  <si>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</si>
  <si>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</si>
  <si>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</si>
  <si>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</si>
  <si>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</si>
  <si>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</si>
  <si>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</si>
  <si>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</si>
  <si>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</si>
  <si>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</si>
  <si>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7.80</t>
  </si>
  <si>
    <t>▲ 9.34</t>
  </si>
  <si>
    <t>▲ 5.50</t>
  </si>
  <si>
    <t>▲ 1.43</t>
  </si>
  <si>
    <t>国民健康保険町立和寒病院事業会計</t>
  </si>
  <si>
    <t>一般会計</t>
  </si>
  <si>
    <t>介護保険特別会計（保険事業勘定）</t>
  </si>
  <si>
    <t>国民健康保険特別会計</t>
  </si>
  <si>
    <t>公共下水道事業特別会計</t>
  </si>
  <si>
    <t>簡易水道事業特別会計</t>
  </si>
  <si>
    <t>後期高齢者医療特別会計</t>
  </si>
  <si>
    <t>介護保険特別会計（介護サービス事業勘定）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</si>
  <si>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</si>
  <si>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</si>
  <si>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</si>
  <si>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</si>
  <si>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</si>
  <si>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</si>
  <si>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</si>
  <si>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</si>
  <si>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</si>
  <si>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士別地方消防事務組合</t>
    <rPh sb="0" eb="2">
      <t>シベツ</t>
    </rPh>
    <rPh sb="2" eb="4">
      <t>チホウ</t>
    </rPh>
    <rPh sb="4" eb="6">
      <t>ショウボウ</t>
    </rPh>
    <rPh sb="6" eb="8">
      <t>ジム</t>
    </rPh>
    <rPh sb="8" eb="10">
      <t>クミアイ</t>
    </rPh>
    <phoneticPr fontId="2"/>
  </si>
  <si>
    <t>和寒町土地開発公社</t>
    <rPh sb="0" eb="3">
      <t>ワッサムチョウ</t>
    </rPh>
    <rPh sb="3" eb="5">
      <t>トチ</t>
    </rPh>
    <rPh sb="5" eb="7">
      <t>カイハツ</t>
    </rPh>
    <rPh sb="7" eb="9">
      <t>コウシャ</t>
    </rPh>
    <phoneticPr fontId="2"/>
  </si>
  <si>
    <t>-</t>
    <phoneticPr fontId="2"/>
  </si>
  <si>
    <t>総合体育施設建設基金</t>
    <rPh sb="0" eb="2">
      <t>ソウゴウ</t>
    </rPh>
    <rPh sb="2" eb="4">
      <t>タイイク</t>
    </rPh>
    <rPh sb="4" eb="6">
      <t>シセツ</t>
    </rPh>
    <rPh sb="6" eb="8">
      <t>ケンセツ</t>
    </rPh>
    <rPh sb="8" eb="10">
      <t>キキン</t>
    </rPh>
    <phoneticPr fontId="5"/>
  </si>
  <si>
    <t>公共施設建設基金</t>
    <rPh sb="0" eb="2">
      <t>コウキョウ</t>
    </rPh>
    <rPh sb="2" eb="4">
      <t>シセツ</t>
    </rPh>
    <rPh sb="4" eb="6">
      <t>ケンセツ</t>
    </rPh>
    <rPh sb="6" eb="8">
      <t>キキン</t>
    </rPh>
    <phoneticPr fontId="5"/>
  </si>
  <si>
    <t>米穀類乾燥調製貯蔵施設基金</t>
    <rPh sb="0" eb="2">
      <t>ベイコク</t>
    </rPh>
    <rPh sb="2" eb="3">
      <t>ルイ</t>
    </rPh>
    <rPh sb="3" eb="5">
      <t>カンソウ</t>
    </rPh>
    <rPh sb="5" eb="7">
      <t>チョウセイ</t>
    </rPh>
    <rPh sb="7" eb="9">
      <t>チョゾウ</t>
    </rPh>
    <rPh sb="9" eb="11">
      <t>シセツ</t>
    </rPh>
    <rPh sb="11" eb="13">
      <t>キキン</t>
    </rPh>
    <phoneticPr fontId="5"/>
  </si>
  <si>
    <t>地域福祉基金</t>
    <rPh sb="0" eb="2">
      <t>チイキ</t>
    </rPh>
    <rPh sb="2" eb="4">
      <t>フクシ</t>
    </rPh>
    <rPh sb="4" eb="6">
      <t>キキン</t>
    </rPh>
    <phoneticPr fontId="5"/>
  </si>
  <si>
    <t>ふるさとまちづくり応援基金</t>
    <rPh sb="9" eb="11">
      <t>オウエン</t>
    </rPh>
    <rPh sb="11" eb="13">
      <t>キキン</t>
    </rPh>
    <phoneticPr fontId="5"/>
  </si>
  <si>
    <t>上川教育研修センター組合</t>
    <rPh sb="0" eb="2">
      <t>カミカワ</t>
    </rPh>
    <rPh sb="2" eb="4">
      <t>キョウイク</t>
    </rPh>
    <rPh sb="4" eb="6">
      <t>ケンシュウ</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</si>
  <si>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</si>
  <si>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</si>
  <si>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</si>
  <si>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将来負担比率は数値無しと健全な財政運営を行えております。しかし、今後公共施設等の更新等が見込まれる為、より計画的な運営が必要とされます。</t>
    <rPh sb="0" eb="2">
      <t>ショウライ</t>
    </rPh>
    <rPh sb="2" eb="4">
      <t>フタン</t>
    </rPh>
    <rPh sb="4" eb="6">
      <t>ヒリツ</t>
    </rPh>
    <rPh sb="7" eb="9">
      <t>スウチ</t>
    </rPh>
    <rPh sb="9" eb="10">
      <t>ナ</t>
    </rPh>
    <rPh sb="12" eb="14">
      <t>ケンゼン</t>
    </rPh>
    <rPh sb="15" eb="17">
      <t>ザイセイ</t>
    </rPh>
    <rPh sb="17" eb="19">
      <t>ウンエイ</t>
    </rPh>
    <rPh sb="20" eb="21">
      <t>オコナ</t>
    </rPh>
    <rPh sb="32" eb="34">
      <t>コンゴ</t>
    </rPh>
    <rPh sb="34" eb="36">
      <t>コウキョウ</t>
    </rPh>
    <rPh sb="36" eb="38">
      <t>シセツ</t>
    </rPh>
    <rPh sb="38" eb="39">
      <t>トウ</t>
    </rPh>
    <rPh sb="40" eb="42">
      <t>コウシン</t>
    </rPh>
    <rPh sb="42" eb="43">
      <t>トウ</t>
    </rPh>
    <rPh sb="44" eb="46">
      <t>ミコ</t>
    </rPh>
    <rPh sb="49" eb="50">
      <t>タメ</t>
    </rPh>
    <rPh sb="53" eb="56">
      <t>ケイカクテキ</t>
    </rPh>
    <rPh sb="57" eb="59">
      <t>ウンエイ</t>
    </rPh>
    <rPh sb="60" eb="6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</si>
  <si>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</si>
  <si>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</si>
  <si>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</si>
  <si>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</si>
  <si>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</si>
  <si>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</si>
  <si>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将来負担比率は数値なし、実質公債費比率も類似団体と比較して低水準となっていることから健全な起債管理を継続している。
今後の施設更新にあたって、地方債を充当するケースが多く考えられることから、より計画的な起債管理が求められる。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</si>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</sst>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B23730-2BC0-442A-BA20-82ECB1C3F9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1B1-4AD8-81B8-4672A68CBE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225506</c:v>
                </c:pt>
                <c:pt idx="1">
                  <c:v>220464</c:v>
                </c:pt>
                <c:pt idx="2">
                  <c:v>190657</c:v>
                </c:pt>
                <c:pt idx="3">
                  <c:v>183636</c:v>
                </c:pt>
                <c:pt idx="4">
                  <c:v>247652</c:v>
                </c:pt>
              </c:numCache>
            </c:numRef>
          </c:val>
          <c:smooth val="0"/>
          <c:extLst>
            <c:ext xmlns:c16="http://schemas.microsoft.com/office/drawing/2014/chart" uri="{C3380CC4-5D6E-409C-BE32-E72D297353CC}">
              <c16:uniqueId val="{00000001-21B1-4AD8-81B8-4672A68CBE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3.84</c:v>
                </c:pt>
                <c:pt idx="1">
                  <c:v>3.33</c:v>
                </c:pt>
                <c:pt idx="2">
                  <c:v>2.52</c:v>
                </c:pt>
                <c:pt idx="3">
                  <c:v>3.99</c:v>
                </c:pt>
                <c:pt idx="4">
                  <c:v>3.33</c:v>
                </c:pt>
              </c:numCache>
            </c:numRef>
          </c:val>
          <c:extLst>
            <c:ext xmlns:c16="http://schemas.microsoft.com/office/drawing/2014/chart" uri="{C3380CC4-5D6E-409C-BE32-E72D297353CC}">
              <c16:uniqueId val="{00000000-4802-45A6-BD6A-1825F7CAC5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31.88</c:v>
                </c:pt>
                <c:pt idx="1">
                  <c:v>26.93</c:v>
                </c:pt>
                <c:pt idx="2">
                  <c:v>25.58</c:v>
                </c:pt>
                <c:pt idx="3">
                  <c:v>26.69</c:v>
                </c:pt>
                <c:pt idx="4">
                  <c:v>28.47</c:v>
                </c:pt>
              </c:numCache>
            </c:numRef>
          </c:val>
          <c:extLst>
            <c:ext xmlns:c16="http://schemas.microsoft.com/office/drawing/2014/chart" uri="{C3380CC4-5D6E-409C-BE32-E72D297353CC}">
              <c16:uniqueId val="{00000001-4802-45A6-BD6A-1825F7CAC5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-7.8</c:v>
                </c:pt>
                <c:pt idx="1">
                  <c:v>-9.34</c:v>
                </c:pt>
                <c:pt idx="2">
                  <c:v>-5.5</c:v>
                </c:pt>
                <c:pt idx="3">
                  <c:v>0.1</c:v>
                </c:pt>
                <c:pt idx="4">
                  <c:v>-1.43</c:v>
                </c:pt>
              </c:numCache>
            </c:numRef>
          </c:val>
          <c:smooth val="0"/>
          <c:extLst>
            <c:ext xmlns:c16="http://schemas.microsoft.com/office/drawing/2014/chart" uri="{C3380CC4-5D6E-409C-BE32-E72D297353CC}">
              <c16:uniqueId val="{00000002-4802-45A6-BD6A-1825F7CAC5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1B-4875-9C95-EDDF167773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1B-4875-9C95-EDDF167773EE}"/>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0.02</c:v>
                </c:pt>
                <c:pt idx="8">
                  <c:v>#N/A</c:v>
                </c:pt>
                <c:pt idx="9">
                  <c:v>0</c:v>
                </c:pt>
              </c:numCache>
            </c:numRef>
          </c:val>
          <c:extLst>
            <c:ext xmlns:c16="http://schemas.microsoft.com/office/drawing/2014/chart" uri="{C3380CC4-5D6E-409C-BE32-E72D297353CC}">
              <c16:uniqueId val="{00000002-E01B-4875-9C95-EDDF167773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01B-4875-9C95-EDDF167773E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0.2</c:v>
                </c:pt>
                <c:pt idx="4">
                  <c:v>#N/A</c:v>
                </c:pt>
                <c:pt idx="5">
                  <c:v>0.11</c:v>
                </c:pt>
                <c:pt idx="6">
                  <c:v>#N/A</c:v>
                </c:pt>
                <c:pt idx="7">
                  <c:v>0.06</c:v>
                </c:pt>
                <c:pt idx="8">
                  <c:v>#N/A</c:v>
                </c:pt>
                <c:pt idx="9">
                  <c:v>0.1</c:v>
                </c:pt>
              </c:numCache>
            </c:numRef>
          </c:val>
          <c:extLst>
            <c:ext xmlns:c16="http://schemas.microsoft.com/office/drawing/2014/chart" uri="{C3380CC4-5D6E-409C-BE32-E72D297353CC}">
              <c16:uniqueId val="{00000004-E01B-4875-9C95-EDDF167773E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0.24</c:v>
                </c:pt>
                <c:pt idx="4">
                  <c:v>#N/A</c:v>
                </c:pt>
                <c:pt idx="5">
                  <c:v>0.13</c:v>
                </c:pt>
                <c:pt idx="6">
                  <c:v>#N/A</c:v>
                </c:pt>
                <c:pt idx="7">
                  <c:v>0.13</c:v>
                </c:pt>
                <c:pt idx="8">
                  <c:v>#N/A</c:v>
                </c:pt>
                <c:pt idx="9">
                  <c:v>0.12</c:v>
                </c:pt>
              </c:numCache>
            </c:numRef>
          </c:val>
          <c:extLst>
            <c:ext xmlns:c16="http://schemas.microsoft.com/office/drawing/2014/chart" uri="{C3380CC4-5D6E-409C-BE32-E72D297353CC}">
              <c16:uniqueId val="{00000005-E01B-4875-9C95-EDDF167773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1.84</c:v>
                </c:pt>
                <c:pt idx="2">
                  <c:v>#N/A</c:v>
                </c:pt>
                <c:pt idx="3">
                  <c:v>1.23</c:v>
                </c:pt>
                <c:pt idx="4">
                  <c:v>#N/A</c:v>
                </c:pt>
                <c:pt idx="5">
                  <c:v>0.34</c:v>
                </c:pt>
                <c:pt idx="6">
                  <c:v>#N/A</c:v>
                </c:pt>
                <c:pt idx="7">
                  <c:v>0.23</c:v>
                </c:pt>
                <c:pt idx="8">
                  <c:v>#N/A</c:v>
                </c:pt>
                <c:pt idx="9">
                  <c:v>0.23</c:v>
                </c:pt>
              </c:numCache>
            </c:numRef>
          </c:val>
          <c:extLst>
            <c:ext xmlns:c16="http://schemas.microsoft.com/office/drawing/2014/chart" uri="{C3380CC4-5D6E-409C-BE32-E72D297353CC}">
              <c16:uniqueId val="{00000006-E01B-4875-9C95-EDDF167773EE}"/>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0.52</c:v>
                </c:pt>
                <c:pt idx="2">
                  <c:v>#N/A</c:v>
                </c:pt>
                <c:pt idx="3">
                  <c:v>0.24</c:v>
                </c:pt>
                <c:pt idx="4">
                  <c:v>#N/A</c:v>
                </c:pt>
                <c:pt idx="5">
                  <c:v>0.25</c:v>
                </c:pt>
                <c:pt idx="6">
                  <c:v>#N/A</c:v>
                </c:pt>
                <c:pt idx="7">
                  <c:v>0.59</c:v>
                </c:pt>
                <c:pt idx="8">
                  <c:v>#N/A</c:v>
                </c:pt>
                <c:pt idx="9">
                  <c:v>1</c:v>
                </c:pt>
              </c:numCache>
            </c:numRef>
          </c:val>
          <c:extLst>
            <c:ext xmlns:c16="http://schemas.microsoft.com/office/drawing/2014/chart" uri="{C3380CC4-5D6E-409C-BE32-E72D297353CC}">
              <c16:uniqueId val="{00000007-E01B-4875-9C95-EDDF167773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3.83</c:v>
                </c:pt>
                <c:pt idx="2">
                  <c:v>#N/A</c:v>
                </c:pt>
                <c:pt idx="3">
                  <c:v>3.33</c:v>
                </c:pt>
                <c:pt idx="4">
                  <c:v>#N/A</c:v>
                </c:pt>
                <c:pt idx="5">
                  <c:v>2.5099999999999998</c:v>
                </c:pt>
                <c:pt idx="6">
                  <c:v>#N/A</c:v>
                </c:pt>
                <c:pt idx="7">
                  <c:v>3.99</c:v>
                </c:pt>
                <c:pt idx="8">
                  <c:v>#N/A</c:v>
                </c:pt>
                <c:pt idx="9">
                  <c:v>3.32</c:v>
                </c:pt>
              </c:numCache>
            </c:numRef>
          </c:val>
          <c:extLst>
            <c:ext xmlns:c16="http://schemas.microsoft.com/office/drawing/2014/chart" uri="{C3380CC4-5D6E-409C-BE32-E72D297353CC}">
              <c16:uniqueId val="{00000008-E01B-4875-9C95-EDDF167773EE}"/>
            </c:ext>
          </c:extLst>
        </c:ser>
        <c:ser>
          <c:idx val="9"/>
          <c:order val="9"/>
          <c:tx>
            <c:strRef>
              <c:f>データシート!$A$36</c:f>
              <c:strCache>
                <c:ptCount val="1"/>
                <c:pt idx="0">
                  <c:v>国民健康保険町立和寒病院事業会計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9.2100000000000009</c:v>
                </c:pt>
                <c:pt idx="2">
                  <c:v>#N/A</c:v>
                </c:pt>
                <c:pt idx="3">
                  <c:v>9.85</c:v>
                </c:pt>
                <c:pt idx="4">
                  <c:v>#N/A</c:v>
                </c:pt>
                <c:pt idx="5">
                  <c:v>10.47</c:v>
                </c:pt>
                <c:pt idx="6">
                  <c:v>#N/A</c:v>
                </c:pt>
                <c:pt idx="7">
                  <c:v>11.3</c:v>
                </c:pt>
                <c:pt idx="8">
                  <c:v>#N/A</c:v>
                </c:pt>
                <c:pt idx="9">
                  <c:v>10.98</c:v>
                </c:pt>
              </c:numCache>
            </c:numRef>
          </c:val>
          <c:extLst>
            <c:ext xmlns:c16="http://schemas.microsoft.com/office/drawing/2014/chart" uri="{C3380CC4-5D6E-409C-BE32-E72D297353CC}">
              <c16:uniqueId val="{00000009-E01B-4875-9C95-EDDF167773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476</c:v>
                </c:pt>
                <c:pt idx="5">
                  <c:v>495</c:v>
                </c:pt>
                <c:pt idx="8">
                  <c:v>513</c:v>
                </c:pt>
                <c:pt idx="11">
                  <c:v>502</c:v>
                </c:pt>
                <c:pt idx="14">
                  <c:v>500</c:v>
                </c:pt>
              </c:numCache>
            </c:numRef>
          </c:val>
          <c:extLst>
            <c:ext xmlns:c16="http://schemas.microsoft.com/office/drawing/2014/chart" uri="{C3380CC4-5D6E-409C-BE32-E72D297353CC}">
              <c16:uniqueId val="{00000000-9ADD-4D8C-A866-DDE119D0FB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DD-4D8C-A866-DDE119D0FB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22</c:v>
                </c:pt>
              </c:numCache>
            </c:numRef>
          </c:val>
          <c:extLst>
            <c:ext xmlns:c16="http://schemas.microsoft.com/office/drawing/2014/chart" uri="{C3380CC4-5D6E-409C-BE32-E72D297353CC}">
              <c16:uniqueId val="{00000002-9ADD-4D8C-A866-DDE119D0FB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DD-4D8C-A866-DDE119D0FB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c:v>
                </c:pt>
                <c:pt idx="3">
                  <c:v>90</c:v>
                </c:pt>
                <c:pt idx="6">
                  <c:v>82</c:v>
                </c:pt>
                <c:pt idx="9">
                  <c:v>121</c:v>
                </c:pt>
                <c:pt idx="12">
                  <c:v>102</c:v>
                </c:pt>
              </c:numCache>
            </c:numRef>
          </c:val>
          <c:extLst>
            <c:ext xmlns:c16="http://schemas.microsoft.com/office/drawing/2014/chart" uri="{C3380CC4-5D6E-409C-BE32-E72D297353CC}">
              <c16:uniqueId val="{00000004-9ADD-4D8C-A866-DDE119D0FB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DD-4D8C-A866-DDE119D0FB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DD-4D8C-A866-DDE119D0FB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444</c:v>
                </c:pt>
                <c:pt idx="3">
                  <c:v>471</c:v>
                </c:pt>
                <c:pt idx="6">
                  <c:v>445</c:v>
                </c:pt>
                <c:pt idx="9">
                  <c:v>461</c:v>
                </c:pt>
                <c:pt idx="12">
                  <c:v>478</c:v>
                </c:pt>
              </c:numCache>
            </c:numRef>
          </c:val>
          <c:extLst>
            <c:ext xmlns:c16="http://schemas.microsoft.com/office/drawing/2014/chart" uri="{C3380CC4-5D6E-409C-BE32-E72D297353CC}">
              <c16:uniqueId val="{00000007-9ADD-4D8C-A866-DDE119D0FB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c:v>
                </c:pt>
                <c:pt idx="2">
                  <c:v>#N/A</c:v>
                </c:pt>
                <c:pt idx="3">
                  <c:v>#N/A</c:v>
                </c:pt>
                <c:pt idx="4">
                  <c:v>66</c:v>
                </c:pt>
                <c:pt idx="5">
                  <c:v>#N/A</c:v>
                </c:pt>
                <c:pt idx="6">
                  <c:v>#N/A</c:v>
                </c:pt>
                <c:pt idx="7">
                  <c:v>14</c:v>
                </c:pt>
                <c:pt idx="8">
                  <c:v>#N/A</c:v>
                </c:pt>
                <c:pt idx="9">
                  <c:v>#N/A</c:v>
                </c:pt>
                <c:pt idx="10">
                  <c:v>80</c:v>
                </c:pt>
                <c:pt idx="11">
                  <c:v>#N/A</c:v>
                </c:pt>
                <c:pt idx="12">
                  <c:v>#N/A</c:v>
                </c:pt>
                <c:pt idx="13">
                  <c:v>102</c:v>
                </c:pt>
                <c:pt idx="14">
                  <c:v>#N/A</c:v>
                </c:pt>
              </c:numCache>
            </c:numRef>
          </c:val>
          <c:smooth val="0"/>
          <c:extLst>
            <c:ext xmlns:c16="http://schemas.microsoft.com/office/drawing/2014/chart" uri="{C3380CC4-5D6E-409C-BE32-E72D297353CC}">
              <c16:uniqueId val="{00000008-9ADD-4D8C-A866-DDE119D0FB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3949</c:v>
                </c:pt>
                <c:pt idx="5">
                  <c:v>4226</c:v>
                </c:pt>
                <c:pt idx="8">
                  <c:v>4014</c:v>
                </c:pt>
                <c:pt idx="11">
                  <c:v>3778</c:v>
                </c:pt>
                <c:pt idx="14">
                  <c:v>3569</c:v>
                </c:pt>
              </c:numCache>
            </c:numRef>
          </c:val>
          <c:extLst>
            <c:ext xmlns:c16="http://schemas.microsoft.com/office/drawing/2014/chart" uri="{C3380CC4-5D6E-409C-BE32-E72D297353CC}">
              <c16:uniqueId val="{00000000-7F9D-4A83-8798-CE4E774ED4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F9D-4A83-8798-CE4E774ED4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4086</c:v>
                </c:pt>
                <c:pt idx="5">
                  <c:v>3776</c:v>
                </c:pt>
                <c:pt idx="8">
                  <c:v>3645</c:v>
                </c:pt>
                <c:pt idx="11">
                  <c:v>3418</c:v>
                </c:pt>
                <c:pt idx="14">
                  <c:v>3432</c:v>
                </c:pt>
              </c:numCache>
            </c:numRef>
          </c:val>
          <c:extLst>
            <c:ext xmlns:c16="http://schemas.microsoft.com/office/drawing/2014/chart" uri="{C3380CC4-5D6E-409C-BE32-E72D297353CC}">
              <c16:uniqueId val="{00000002-7F9D-4A83-8798-CE4E774ED4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9D-4A83-8798-CE4E774ED4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9D-4A83-8798-CE4E774ED4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9D-4A83-8798-CE4E774ED4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706</c:v>
                </c:pt>
                <c:pt idx="3">
                  <c:v>763</c:v>
                </c:pt>
                <c:pt idx="6">
                  <c:v>729</c:v>
                </c:pt>
                <c:pt idx="9">
                  <c:v>531</c:v>
                </c:pt>
                <c:pt idx="12">
                  <c:v>547</c:v>
                </c:pt>
              </c:numCache>
            </c:numRef>
          </c:val>
          <c:extLst>
            <c:ext xmlns:c16="http://schemas.microsoft.com/office/drawing/2014/chart" uri="{C3380CC4-5D6E-409C-BE32-E72D297353CC}">
              <c16:uniqueId val="{00000006-7F9D-4A83-8798-CE4E774ED4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F9D-4A83-8798-CE4E774ED4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424</c:v>
                </c:pt>
                <c:pt idx="3">
                  <c:v>1059</c:v>
                </c:pt>
                <c:pt idx="6">
                  <c:v>878</c:v>
                </c:pt>
                <c:pt idx="9">
                  <c:v>890</c:v>
                </c:pt>
                <c:pt idx="12">
                  <c:v>878</c:v>
                </c:pt>
              </c:numCache>
            </c:numRef>
          </c:val>
          <c:extLst>
            <c:ext xmlns:c16="http://schemas.microsoft.com/office/drawing/2014/chart" uri="{C3380CC4-5D6E-409C-BE32-E72D297353CC}">
              <c16:uniqueId val="{00000008-7F9D-4A83-8798-CE4E774ED4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9D-4A83-8798-CE4E774ED4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4204</c:v>
                </c:pt>
                <c:pt idx="3">
                  <c:v>3995</c:v>
                </c:pt>
                <c:pt idx="6">
                  <c:v>3856</c:v>
                </c:pt>
                <c:pt idx="9">
                  <c:v>3737</c:v>
                </c:pt>
                <c:pt idx="12">
                  <c:v>3686</c:v>
                </c:pt>
              </c:numCache>
            </c:numRef>
          </c:val>
          <c:extLst>
            <c:ext xmlns:c16="http://schemas.microsoft.com/office/drawing/2014/chart" uri="{C3380CC4-5D6E-409C-BE32-E72D297353CC}">
              <c16:uniqueId val="{0000000A-7F9D-4A83-8798-CE4E774ED4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9D-4A83-8798-CE4E774ED4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691</c:v>
                </c:pt>
                <c:pt idx="1">
                  <c:v>713</c:v>
                </c:pt>
                <c:pt idx="2">
                  <c:v>785</c:v>
                </c:pt>
              </c:numCache>
            </c:numRef>
          </c:val>
          <c:extLst>
            <c:ext xmlns:c16="http://schemas.microsoft.com/office/drawing/2014/chart" uri="{C3380CC4-5D6E-409C-BE32-E72D297353CC}">
              <c16:uniqueId val="{00000000-AAFB-4FAB-9539-8C2204AC10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622</c:v>
                </c:pt>
                <c:pt idx="1">
                  <c:v>508</c:v>
                </c:pt>
                <c:pt idx="2">
                  <c:v>458</c:v>
                </c:pt>
              </c:numCache>
            </c:numRef>
          </c:val>
          <c:extLst>
            <c:ext xmlns:c16="http://schemas.microsoft.com/office/drawing/2014/chart" uri="{C3380CC4-5D6E-409C-BE32-E72D297353CC}">
              <c16:uniqueId val="{00000001-AAFB-4FAB-9539-8C2204AC10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1889</c:v>
                </c:pt>
                <c:pt idx="1">
                  <c:v>1777</c:v>
                </c:pt>
                <c:pt idx="2">
                  <c:v>1786</c:v>
                </c:pt>
              </c:numCache>
            </c:numRef>
          </c:val>
          <c:extLst>
            <c:ext xmlns:c16="http://schemas.microsoft.com/office/drawing/2014/chart" uri="{C3380CC4-5D6E-409C-BE32-E72D297353CC}">
              <c16:uniqueId val="{00000002-AAFB-4FAB-9539-8C2204AC10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{B0D780E6-851A-4143-8957-3DDAD4F17870}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388-43E1-9776-E31D55F142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{87D947C9-5230-4C57-8110-B98FFE9FA905}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88-43E1-9776-E31D55F142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{76724E8B-CE35-4F6A-8CC7-8DBD6186EB81}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88-43E1-9776-E31D55F142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{AFBAC6F3-54D4-4F02-9DE5-0C06B50A7233}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88-43E1-9776-E31D55F142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{4C620F73-CDB1-4940-BCCA-D9C48D30668C}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88-43E1-9776-E31D55F142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{59FABF16-165F-4F52-8D69-888AF5494E20}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388-43E1-9776-E31D55F142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{74E399AD-CC72-447A-9E1C-E0BADCFC4C7C}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388-43E1-9776-E31D55F142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{1C537327-C689-4429-AF68-543A493042DE}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388-43E1-9776-E31D55F142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{F8EDCF22-82D5-4D22-B751-BCC961E4E520}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388-43E1-9776-E31D55F14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57</c:v>
                </c:pt>
                <c:pt idx="16">
                  <c:v>58.8</c:v>
                </c:pt>
                <c:pt idx="24">
                  <c:v>60.7</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388-43E1-9776-E31D55F142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{8D0FC5D6-612D-4432-AD0E-96944009838C}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388-43E1-9776-E31D55F142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{167211F2-40FB-400E-A7D2-6C8140B4BB12}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88-43E1-9776-E31D55F142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{95412410-2965-4335-9DF6-FA0B1B008A6D}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88-43E1-9776-E31D55F142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{65E6701E-5282-4B67-8124-A6612A8349CE}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88-43E1-9776-E31D55F142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{5A0440AF-85EE-4A72-8F48-108590C1A263}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88-43E1-9776-E31D55F142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{581B9293-9687-40DA-B95F-72FF27D6471E}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388-43E1-9776-E31D55F142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{928EFF12-385A-4401-8EB2-0033F397CCAB}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388-43E1-9776-E31D55F142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{3FE4B5EE-9217-4D81-A6F5-201E9BF476B1}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388-43E1-9776-E31D55F142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{89704A71-1958-459C-8DE0-7D4AE8ADA3F0}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388-43E1-9776-E31D55F14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88-43E1-9776-E31D55F142E8}"/>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{EED6958D-BA10-4637-B65F-433722888C0B}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E9D-406F-AF71-CD8BD0628D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{1045BE02-EE57-4BF4-B374-2ECC73F72715}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9D-406F-AF71-CD8BD0628D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{3999A22A-5BEF-4A23-9601-BC6DCE35F6FC}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9D-406F-AF71-CD8BD0628D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{3998FD26-FE4A-45E6-840C-6AFBDA0A028E}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9D-406F-AF71-CD8BD0628D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{584D67CB-FCF8-4BF6-AA1B-74B8B127DE2D}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9D-406F-AF71-CD8BD0628D2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{6966ECC5-D9C4-43BE-A028-4D57F9B68455}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E9D-406F-AF71-CD8BD0628D2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{DD74C892-9F55-41E5-A612-96DD64A11EEE}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E9D-406F-AF71-CD8BD0628D2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{C93C80EA-157B-4019-A3F1-0824DA6DC550}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E9D-406F-AF71-CD8BD0628D2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{60CA69B6-A648-4973-9EC1-8CC3DBD32E51}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E9D-406F-AF71-CD8BD0628D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2.2999999999999998</c:v>
                </c:pt>
                <c:pt idx="16">
                  <c:v>1.9</c:v>
                </c:pt>
                <c:pt idx="24">
                  <c:v>2.4</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E9D-406F-AF71-CD8BD0628D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{B7212AEF-043F-4CF4-A830-AAB3DAB23C5F}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E9D-406F-AF71-CD8BD0628D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{9735E102-795A-4B62-ABAD-D73C4D261F6A}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9D-406F-AF71-CD8BD0628D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{DC91E79A-4665-444A-AEA6-AA3D2F3DD494}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9D-406F-AF71-CD8BD0628D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{D43CF701-C716-48DA-B8A7-96AE59A88D5E}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9D-406F-AF71-CD8BD0628D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{1B4CDFD5-F5D5-4615-9E1F-949C6E7FF629}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9D-406F-AF71-CD8BD0628D2B}"/>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{B299129D-F27B-40F2-BCCB-59D7FF326BA9}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E9D-406F-AF71-CD8BD0628D2B}"/>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{506A6DFA-84D1-4817-9FBF-A2667659FCD1}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E9D-406F-AF71-CD8BD0628D2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{561AF4AF-B6E4-4C5A-BF65-2E40BF257A95}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E9D-406F-AF71-CD8BD0628D2B}"/>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{78A89765-726B-403C-8A4E-E8A98193ED75}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E9D-406F-AF71-CD8BD0628D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9D-406F-AF71-CD8BD0628D2B}"/>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3,222
3,205
225.11
4,978,067
4,886,291
91,746
2,758,429
3,685,985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人口減少、高齢化比率の上昇により就業者が減少していることや基幹産業が農業以外にないこと等から類似団体平均を下回っている。今後も行政の効率化に努め、財政の健全化を図る。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経費の削減等に取り組んでいることから、類似団体平均を下回っている。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今後も新たな事務事業見直しや効率的な予算執行を進めながら、この水準を維持し、財政の健全化を図っていく。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36649</xdr:rowOff>
    </xdr:from>
    <xdr:to>
      <xdr:col>23</xdr:col>
      <xdr:colOff>133350</xdr:colOff>
      <xdr:row>61</xdr:row>
      <xdr:rowOff>36649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4950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61</xdr:row>
      <xdr:rowOff>36649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388237"/>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101237</xdr:rowOff>
    </xdr:from>
    <xdr:to>
      <xdr:col>15</xdr:col>
      <xdr:colOff>82550</xdr:colOff>
      <xdr:row>60</xdr:row>
      <xdr:rowOff>125367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3882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117566</xdr:rowOff>
    </xdr:from>
    <xdr:to>
      <xdr:col>11</xdr:col>
      <xdr:colOff>31750</xdr:colOff>
      <xdr:row>60</xdr:row>
      <xdr:rowOff>125367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23311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157299</xdr:rowOff>
    </xdr:from>
    <xdr:to>
      <xdr:col>23</xdr:col>
      <xdr:colOff>184150</xdr:colOff>
      <xdr:row>61</xdr:row>
      <xdr:rowOff>87449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2376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157299</xdr:rowOff>
    </xdr:from>
    <xdr:to>
      <xdr:col>19</xdr:col>
      <xdr:colOff>184150</xdr:colOff>
      <xdr:row>61</xdr:row>
      <xdr:rowOff>87449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97626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50437</xdr:rowOff>
    </xdr:from>
    <xdr:to>
      <xdr:col>15</xdr:col>
      <xdr:colOff>133350</xdr:colOff>
      <xdr:row>60</xdr:row>
      <xdr:rowOff>152037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162214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74567</xdr:rowOff>
    </xdr:from>
    <xdr:to>
      <xdr:col>11</xdr:col>
      <xdr:colOff>82550</xdr:colOff>
      <xdr:row>61</xdr:row>
      <xdr:rowOff>4717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14894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66766</xdr:rowOff>
    </xdr:from>
    <xdr:to>
      <xdr:col>7</xdr:col>
      <xdr:colOff>31750</xdr:colOff>
      <xdr:row>59</xdr:row>
      <xdr:rowOff>168366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7093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年から令和元年にかけて行った事務事業の見直しにより平均値を下回っている。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行政サービスとのバランスを考慮しながら財政運営に努める。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160227</xdr:rowOff>
    </xdr:from>
    <xdr:to>
      <xdr:col>23</xdr:col>
      <xdr:colOff>133350</xdr:colOff>
      <xdr:row>81</xdr:row>
      <xdr:rowOff>23025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76227"/>
          <a:ext cx="838200" cy="3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160227</xdr:rowOff>
    </xdr:from>
    <xdr:to>
      <xdr:col>19</xdr:col>
      <xdr:colOff>133350</xdr:colOff>
      <xdr:row>80</xdr:row>
      <xdr:rowOff>161785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876227"/>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151479</xdr:rowOff>
    </xdr:from>
    <xdr:to>
      <xdr:col>15</xdr:col>
      <xdr:colOff>82550</xdr:colOff>
      <xdr:row>80</xdr:row>
      <xdr:rowOff>161785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67479"/>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136609</xdr:rowOff>
    </xdr:from>
    <xdr:to>
      <xdr:col>11</xdr:col>
      <xdr:colOff>31750</xdr:colOff>
      <xdr:row>80</xdr:row>
      <xdr:rowOff>151479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52609"/>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143675</xdr:rowOff>
    </xdr:from>
    <xdr:to>
      <xdr:col>23</xdr:col>
      <xdr:colOff>184150</xdr:colOff>
      <xdr:row>81</xdr:row>
      <xdr:rowOff>73825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160202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0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109427</xdr:rowOff>
    </xdr:from>
    <xdr:to>
      <xdr:col>19</xdr:col>
      <xdr:colOff>184150</xdr:colOff>
      <xdr:row>81</xdr:row>
      <xdr:rowOff>39577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49754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9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110985</xdr:rowOff>
    </xdr:from>
    <xdr:to>
      <xdr:col>15</xdr:col>
      <xdr:colOff>133350</xdr:colOff>
      <xdr:row>81</xdr:row>
      <xdr:rowOff>41135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51312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9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100679</xdr:rowOff>
    </xdr:from>
    <xdr:to>
      <xdr:col>11</xdr:col>
      <xdr:colOff>82550</xdr:colOff>
      <xdr:row>81</xdr:row>
      <xdr:rowOff>30829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41006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85809</xdr:rowOff>
    </xdr:from>
    <xdr:to>
      <xdr:col>7</xdr:col>
      <xdr:colOff>31750</xdr:colOff>
      <xdr:row>81</xdr:row>
      <xdr:rowOff>15959</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26136</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類似団体平均、全国町村平均をともに上回っている。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を超えないよう毎年見直しを行い、適正な財政運営を図っていく。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88</xdr:row>
      <xdr:rowOff>12064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6950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12064</xdr:rowOff>
    </xdr:from>
    <xdr:to>
      <xdr:col>77</xdr:col>
      <xdr:colOff>44450</xdr:colOff>
      <xdr:row>88</xdr:row>
      <xdr:rowOff>18098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18098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30163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9966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132714</xdr:rowOff>
    </xdr:from>
    <xdr:to>
      <xdr:col>77</xdr:col>
      <xdr:colOff>95250</xdr:colOff>
      <xdr:row>88</xdr:row>
      <xdr:rowOff>62864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47641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住民サービスを低下させることなく、バランスを考慮した適正な定員の管理を進めていく。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30214</xdr:rowOff>
    </xdr:from>
    <xdr:to>
      <xdr:col>81</xdr:col>
      <xdr:colOff>44450</xdr:colOff>
      <xdr:row>62</xdr:row>
      <xdr:rowOff>32868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60114"/>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30214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4188"/>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10426</xdr:rowOff>
    </xdr:from>
    <xdr:to>
      <xdr:col>72</xdr:col>
      <xdr:colOff>203200</xdr:colOff>
      <xdr:row>62</xdr:row>
      <xdr:rowOff>14288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40326"/>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157747</xdr:rowOff>
    </xdr:from>
    <xdr:to>
      <xdr:col>68</xdr:col>
      <xdr:colOff>152400</xdr:colOff>
      <xdr:row>62</xdr:row>
      <xdr:rowOff>10426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619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153518</xdr:rowOff>
    </xdr:from>
    <xdr:to>
      <xdr:col>81</xdr:col>
      <xdr:colOff>95250</xdr:colOff>
      <xdr:row>62</xdr:row>
      <xdr:rowOff>83668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125595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8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150864</xdr:rowOff>
    </xdr:from>
    <xdr:to>
      <xdr:col>77</xdr:col>
      <xdr:colOff>95250</xdr:colOff>
      <xdr:row>62</xdr:row>
      <xdr:rowOff>81014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65791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9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134938</xdr:rowOff>
    </xdr:from>
    <xdr:to>
      <xdr:col>73</xdr:col>
      <xdr:colOff>44450</xdr:colOff>
      <xdr:row>62</xdr:row>
      <xdr:rowOff>65088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131076</xdr:rowOff>
    </xdr:from>
    <xdr:to>
      <xdr:col>68</xdr:col>
      <xdr:colOff>203200</xdr:colOff>
      <xdr:row>62</xdr:row>
      <xdr:rowOff>61226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46003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7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106947</xdr:rowOff>
    </xdr:from>
    <xdr:to>
      <xdr:col>64</xdr:col>
      <xdr:colOff>152400</xdr:colOff>
      <xdr:row>62</xdr:row>
      <xdr:rowOff>37097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21874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辺地対策事業債、過疎対策事業債、緊急自然災害防止対策事業債などの交付税補てん率が高い地方債を活用しているため、類似団体平均を下回っている。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今後も借入と償還のバランスをとりながら、この水準を維持できるよう健全な財政運営に努める。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129540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758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89323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3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81280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81280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276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将来負担額より充当可能財源が多いため比率が算定されない。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今後もこの水準を維持し、健全な財政運営に努める。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3,222
3,205
225.11
4,978,067
4,886,291
91,746
2,758,429
3,685,985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職員の新陳代謝により平均値を下回っている。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行政サービスの低下がないようバランスを考慮しながら適正な定員管理を行っていく。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施設の維持管理費用の増加により類似団体平均を上回っている。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維持に係る経費の平準化や施設の統合化、解体等による削減に努める。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129286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936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43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4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11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少子高齢化により、育児や教育への支出が減少し、高齢者に対しては委託事業（物件費）で給付しているため扶助費が低い傾向にある。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施設の老朽化が進み、今後も維持補修費が増加していくことが見込まれる。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公共施設総合管理計画や個別施設計画に基づき、施設の統合化、解体等を検討し、削減に努める。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77470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09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130810</xdr:rowOff>
    </xdr:from>
    <xdr:to>
      <xdr:col>78</xdr:col>
      <xdr:colOff>69850</xdr:colOff>
      <xdr:row>54</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17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130810</xdr:rowOff>
    </xdr:from>
    <xdr:to>
      <xdr:col>73</xdr:col>
      <xdr:colOff>180975</xdr:colOff>
      <xdr:row>53</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17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127000</xdr:rowOff>
    </xdr:from>
    <xdr:to>
      <xdr:col>69</xdr:col>
      <xdr:colOff>92075</xdr:colOff>
      <xdr:row>53</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138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26670</xdr:rowOff>
    </xdr:from>
    <xdr:to>
      <xdr:col>82</xdr:col>
      <xdr:colOff>158750</xdr:colOff>
      <xdr:row>54</xdr:row>
      <xdr:rowOff>128270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43197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80010</xdr:rowOff>
    </xdr:from>
    <xdr:to>
      <xdr:col>74</xdr:col>
      <xdr:colOff>31750</xdr:colOff>
      <xdr:row>54</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20337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91440</xdr:rowOff>
    </xdr:from>
    <xdr:to>
      <xdr:col>69</xdr:col>
      <xdr:colOff>142875</xdr:colOff>
      <xdr:row>54</xdr:row>
      <xdr:rowOff>21590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31767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76200</xdr:rowOff>
    </xdr:from>
    <xdr:to>
      <xdr:col>65</xdr:col>
      <xdr:colOff>53975</xdr:colOff>
      <xdr:row>54</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前年と同等程度となったものの、平成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年度から比較すると増加傾向にある。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今後も補助金を交付する事業について適正な事業かどうかを見極め、必要性の低い補助金の見直しや廃止を検討し、抑制に努める。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78994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借入と償還のバランスを考慮し、今後もこの水準を維持していく。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130811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495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22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22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07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大きく下回っているものの、今後経年劣化による更新期を迎える施設の維持補修費の増大が見込まれるため、施設管理計画等を基に行政サービスとのバランスを考慮しながら適切な財政管理を進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68217</xdr:rowOff>
    </xdr:from>
    <xdr:to>
      <xdr:col>82</xdr:col>
      <xdr:colOff>107950</xdr:colOff>
      <xdr:row>74</xdr:row>
      <xdr:rowOff>78015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75551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171087</xdr:rowOff>
    </xdr:from>
    <xdr:to>
      <xdr:col>78</xdr:col>
      <xdr:colOff>69850</xdr:colOff>
      <xdr:row>74</xdr:row>
      <xdr:rowOff>78015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68693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171087</xdr:rowOff>
    </xdr:from>
    <xdr:to>
      <xdr:col>73</xdr:col>
      <xdr:colOff>180975</xdr:colOff>
      <xdr:row>74</xdr:row>
      <xdr:rowOff>2903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6869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37193</xdr:rowOff>
    </xdr:from>
    <xdr:to>
      <xdr:col>69</xdr:col>
      <xdr:colOff>92075</xdr:colOff>
      <xdr:row>74</xdr:row>
      <xdr:rowOff>2903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55304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17417</xdr:rowOff>
    </xdr:from>
    <xdr:to>
      <xdr:col>82</xdr:col>
      <xdr:colOff>158750</xdr:colOff>
      <xdr:row>74</xdr:row>
      <xdr:rowOff>119017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33944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54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27215</xdr:rowOff>
    </xdr:from>
    <xdr:to>
      <xdr:col>78</xdr:col>
      <xdr:colOff>120650</xdr:colOff>
      <xdr:row>74</xdr:row>
      <xdr:rowOff>128815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138992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4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120287</xdr:rowOff>
    </xdr:from>
    <xdr:to>
      <xdr:col>74</xdr:col>
      <xdr:colOff>31750</xdr:colOff>
      <xdr:row>74</xdr:row>
      <xdr:rowOff>50437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60614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123553</xdr:rowOff>
    </xdr:from>
    <xdr:to>
      <xdr:col>69</xdr:col>
      <xdr:colOff>142875</xdr:colOff>
      <xdr:row>74</xdr:row>
      <xdr:rowOff>53703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63880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112777</xdr:rowOff>
    </xdr:from>
    <xdr:to>
      <xdr:col>29</xdr:col>
      <xdr:colOff>127000</xdr:colOff>
      <xdr:row>17</xdr:row>
      <xdr:rowOff>130456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5052"/>
          <a:ext cx="6477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130456</xdr:rowOff>
    </xdr:from>
    <xdr:to>
      <xdr:col>26</xdr:col>
      <xdr:colOff>50800</xdr:colOff>
      <xdr:row>17</xdr:row>
      <xdr:rowOff>130549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92731"/>
          <a:ext cx="698500" cy="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130549</xdr:rowOff>
    </xdr:from>
    <xdr:to>
      <xdr:col>22</xdr:col>
      <xdr:colOff>114300</xdr:colOff>
      <xdr:row>17</xdr:row>
      <xdr:rowOff>168045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2824"/>
          <a:ext cx="698500" cy="37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168045</xdr:rowOff>
    </xdr:from>
    <xdr:to>
      <xdr:col>18</xdr:col>
      <xdr:colOff>177800</xdr:colOff>
      <xdr:row>18</xdr:row>
      <xdr:rowOff>4562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0320"/>
          <a:ext cx="698500" cy="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61977</xdr:rowOff>
    </xdr:from>
    <xdr:to>
      <xdr:col>29</xdr:col>
      <xdr:colOff>177800</xdr:colOff>
      <xdr:row>17</xdr:row>
      <xdr:rowOff>163577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34054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79656</xdr:rowOff>
    </xdr:from>
    <xdr:to>
      <xdr:col>26</xdr:col>
      <xdr:colOff>101600</xdr:colOff>
      <xdr:row>18</xdr:row>
      <xdr:rowOff>9806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166033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2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79749</xdr:rowOff>
    </xdr:from>
    <xdr:to>
      <xdr:col>22</xdr:col>
      <xdr:colOff>165100</xdr:colOff>
      <xdr:row>18</xdr:row>
      <xdr:rowOff>9899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20076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1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117245</xdr:rowOff>
    </xdr:from>
    <xdr:to>
      <xdr:col>19</xdr:col>
      <xdr:colOff>38100</xdr:colOff>
      <xdr:row>18</xdr:row>
      <xdr:rowOff>47395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32172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125212</xdr:rowOff>
    </xdr:from>
    <xdr:to>
      <xdr:col>15</xdr:col>
      <xdr:colOff>101600</xdr:colOff>
      <xdr:row>18</xdr:row>
      <xdr:rowOff>55362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40139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323421</xdr:rowOff>
    </xdr:from>
    <xdr:to>
      <xdr:col>29</xdr:col>
      <xdr:colOff>127000</xdr:colOff>
      <xdr:row>36</xdr:row>
      <xdr:rowOff>34607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3771"/>
          <a:ext cx="647700" cy="5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34607</xdr:rowOff>
    </xdr:from>
    <xdr:to>
      <xdr:col>26</xdr:col>
      <xdr:colOff>50800</xdr:colOff>
      <xdr:row>37</xdr:row>
      <xdr:rowOff>16860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87857"/>
          <a:ext cx="698500" cy="15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73462</xdr:rowOff>
    </xdr:from>
    <xdr:to>
      <xdr:col>22</xdr:col>
      <xdr:colOff>114300</xdr:colOff>
      <xdr:row>37</xdr:row>
      <xdr:rowOff>16860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26712"/>
          <a:ext cx="698500" cy="11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73462</xdr:rowOff>
    </xdr:from>
    <xdr:to>
      <xdr:col>18</xdr:col>
      <xdr:colOff>177800</xdr:colOff>
      <xdr:row>36</xdr:row>
      <xdr:rowOff>115882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26712"/>
          <a:ext cx="698500" cy="4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272621</xdr:rowOff>
    </xdr:from>
    <xdr:to>
      <xdr:col>29</xdr:col>
      <xdr:colOff>177800</xdr:colOff>
      <xdr:row>36</xdr:row>
      <xdr:rowOff>31321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244698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326707</xdr:rowOff>
    </xdr:from>
    <xdr:to>
      <xdr:col>26</xdr:col>
      <xdr:colOff>101600</xdr:colOff>
      <xdr:row>36</xdr:row>
      <xdr:rowOff>85407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3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70184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137510</xdr:rowOff>
    </xdr:from>
    <xdr:to>
      <xdr:col>22</xdr:col>
      <xdr:colOff>165100</xdr:colOff>
      <xdr:row>37</xdr:row>
      <xdr:rowOff>67660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9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52437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22662</xdr:rowOff>
    </xdr:from>
    <xdr:to>
      <xdr:col>19</xdr:col>
      <xdr:colOff>38100</xdr:colOff>
      <xdr:row>36</xdr:row>
      <xdr:rowOff>124262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109039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6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65082</xdr:rowOff>
    </xdr:from>
    <xdr:to>
      <xdr:col>15</xdr:col>
      <xdr:colOff>101600</xdr:colOff>
      <xdr:row>36</xdr:row>
      <xdr:rowOff>166682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18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151459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3,222
3,205
225.11
4,978,067
4,886,291
91,746
2,758,429
3,685,985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153603</xdr:rowOff>
    </xdr:from>
    <xdr:to>
      <xdr:col>24</xdr:col>
      <xdr:colOff>63500</xdr:colOff>
      <xdr:row>37</xdr:row>
      <xdr:rowOff>33744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5803"/>
          <a:ext cx="838200" cy="5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33744</xdr:rowOff>
    </xdr:from>
    <xdr:to>
      <xdr:col>19</xdr:col>
      <xdr:colOff>177800</xdr:colOff>
      <xdr:row>37</xdr:row>
      <xdr:rowOff>36123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7394"/>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36123</xdr:rowOff>
    </xdr:from>
    <xdr:to>
      <xdr:col>15</xdr:col>
      <xdr:colOff>50800</xdr:colOff>
      <xdr:row>37</xdr:row>
      <xdr:rowOff>45037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9773"/>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45037</xdr:rowOff>
    </xdr:from>
    <xdr:to>
      <xdr:col>10</xdr:col>
      <xdr:colOff>114300</xdr:colOff>
      <xdr:row>37</xdr:row>
      <xdr:rowOff>57995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8687"/>
          <a:ext cx="8890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102803</xdr:rowOff>
    </xdr:from>
    <xdr:to>
      <xdr:col>24</xdr:col>
      <xdr:colOff>114300</xdr:colOff>
      <xdr:row>37</xdr:row>
      <xdr:rowOff>32953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81230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154394</xdr:rowOff>
    </xdr:from>
    <xdr:to>
      <xdr:col>20</xdr:col>
      <xdr:colOff>38100</xdr:colOff>
      <xdr:row>37</xdr:row>
      <xdr:rowOff>84544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75671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156773</xdr:rowOff>
    </xdr:from>
    <xdr:to>
      <xdr:col>15</xdr:col>
      <xdr:colOff>101600</xdr:colOff>
      <xdr:row>37</xdr:row>
      <xdr:rowOff>86923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78050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165687</xdr:rowOff>
    </xdr:from>
    <xdr:to>
      <xdr:col>10</xdr:col>
      <xdr:colOff>165100</xdr:colOff>
      <xdr:row>37</xdr:row>
      <xdr:rowOff>95837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86964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7195</xdr:rowOff>
    </xdr:from>
    <xdr:to>
      <xdr:col>6</xdr:col>
      <xdr:colOff>38100</xdr:colOff>
      <xdr:row>37</xdr:row>
      <xdr:rowOff>108795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99922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4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4111</xdr:rowOff>
    </xdr:from>
    <xdr:to>
      <xdr:col>24</xdr:col>
      <xdr:colOff>63500</xdr:colOff>
      <xdr:row>57</xdr:row>
      <xdr:rowOff>27989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76761"/>
          <a:ext cx="838200" cy="2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2161</xdr:rowOff>
    </xdr:from>
    <xdr:to>
      <xdr:col>19</xdr:col>
      <xdr:colOff>177800</xdr:colOff>
      <xdr:row>57</xdr:row>
      <xdr:rowOff>4111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74811"/>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2161</xdr:rowOff>
    </xdr:from>
    <xdr:to>
      <xdr:col>15</xdr:col>
      <xdr:colOff>50800</xdr:colOff>
      <xdr:row>57</xdr:row>
      <xdr:rowOff>7489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4811"/>
          <a:ext cx="889000" cy="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7489</xdr:rowOff>
    </xdr:from>
    <xdr:to>
      <xdr:col>10</xdr:col>
      <xdr:colOff>114300</xdr:colOff>
      <xdr:row>57</xdr:row>
      <xdr:rowOff>8040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0139"/>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148639</xdr:rowOff>
    </xdr:from>
    <xdr:to>
      <xdr:col>24</xdr:col>
      <xdr:colOff>114300</xdr:colOff>
      <xdr:row>57</xdr:row>
      <xdr:rowOff>78789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127066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124761</xdr:rowOff>
    </xdr:from>
    <xdr:to>
      <xdr:col>20</xdr:col>
      <xdr:colOff>38100</xdr:colOff>
      <xdr:row>57</xdr:row>
      <xdr:rowOff>54911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46038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1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122811</xdr:rowOff>
    </xdr:from>
    <xdr:to>
      <xdr:col>15</xdr:col>
      <xdr:colOff>101600</xdr:colOff>
      <xdr:row>57</xdr:row>
      <xdr:rowOff>52961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44088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1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128139</xdr:rowOff>
    </xdr:from>
    <xdr:to>
      <xdr:col>10</xdr:col>
      <xdr:colOff>165100</xdr:colOff>
      <xdr:row>57</xdr:row>
      <xdr:rowOff>58289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49416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2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128690</xdr:rowOff>
    </xdr:from>
    <xdr:to>
      <xdr:col>6</xdr:col>
      <xdr:colOff>38100</xdr:colOff>
      <xdr:row>57</xdr:row>
      <xdr:rowOff>58840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49967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2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36182</xdr:rowOff>
    </xdr:from>
    <xdr:to>
      <xdr:col>24</xdr:col>
      <xdr:colOff>63500</xdr:colOff>
      <xdr:row>78</xdr:row>
      <xdr:rowOff>83663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9282"/>
          <a:ext cx="838200" cy="4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83663</xdr:rowOff>
    </xdr:from>
    <xdr:to>
      <xdr:col>19</xdr:col>
      <xdr:colOff>177800</xdr:colOff>
      <xdr:row>78</xdr:row>
      <xdr:rowOff>83914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676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72808</xdr:rowOff>
    </xdr:from>
    <xdr:to>
      <xdr:col>15</xdr:col>
      <xdr:colOff>50800</xdr:colOff>
      <xdr:row>78</xdr:row>
      <xdr:rowOff>83914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45908"/>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72808</xdr:rowOff>
    </xdr:from>
    <xdr:to>
      <xdr:col>10</xdr:col>
      <xdr:colOff>114300</xdr:colOff>
      <xdr:row>78</xdr:row>
      <xdr:rowOff>80691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5908"/>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156832</xdr:rowOff>
    </xdr:from>
    <xdr:to>
      <xdr:col>24</xdr:col>
      <xdr:colOff>114300</xdr:colOff>
      <xdr:row>78</xdr:row>
      <xdr:rowOff>86982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32863</xdr:rowOff>
    </xdr:from>
    <xdr:to>
      <xdr:col>20</xdr:col>
      <xdr:colOff>38100</xdr:colOff>
      <xdr:row>78</xdr:row>
      <xdr:rowOff>134463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150990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33114</xdr:rowOff>
    </xdr:from>
    <xdr:to>
      <xdr:col>15</xdr:col>
      <xdr:colOff>101600</xdr:colOff>
      <xdr:row>78</xdr:row>
      <xdr:rowOff>134714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151241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22008</xdr:rowOff>
    </xdr:from>
    <xdr:to>
      <xdr:col>10</xdr:col>
      <xdr:colOff>165100</xdr:colOff>
      <xdr:row>78</xdr:row>
      <xdr:rowOff>123608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140135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29891</xdr:rowOff>
    </xdr:from>
    <xdr:to>
      <xdr:col>6</xdr:col>
      <xdr:colOff>38100</xdr:colOff>
      <xdr:row>78</xdr:row>
      <xdr:rowOff>131491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148018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7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54879</xdr:rowOff>
    </xdr:from>
    <xdr:to>
      <xdr:col>24</xdr:col>
      <xdr:colOff>63500</xdr:colOff>
      <xdr:row>96</xdr:row>
      <xdr:rowOff>83389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14079"/>
          <a:ext cx="8382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74070</xdr:rowOff>
    </xdr:from>
    <xdr:to>
      <xdr:col>19</xdr:col>
      <xdr:colOff>177800</xdr:colOff>
      <xdr:row>96</xdr:row>
      <xdr:rowOff>83389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33270"/>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74070</xdr:rowOff>
    </xdr:from>
    <xdr:to>
      <xdr:col>15</xdr:col>
      <xdr:colOff>50800</xdr:colOff>
      <xdr:row>96</xdr:row>
      <xdr:rowOff>101687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33270"/>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101687</xdr:rowOff>
    </xdr:from>
    <xdr:to>
      <xdr:col>10</xdr:col>
      <xdr:colOff>114300</xdr:colOff>
      <xdr:row>96</xdr:row>
      <xdr:rowOff>107826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60887"/>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4079</xdr:rowOff>
    </xdr:from>
    <xdr:to>
      <xdr:col>24</xdr:col>
      <xdr:colOff>114300</xdr:colOff>
      <xdr:row>96</xdr:row>
      <xdr:rowOff>105679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153956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32589</xdr:rowOff>
    </xdr:from>
    <xdr:to>
      <xdr:col>20</xdr:col>
      <xdr:colOff>38100</xdr:colOff>
      <xdr:row>96</xdr:row>
      <xdr:rowOff>134189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125316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23270</xdr:rowOff>
    </xdr:from>
    <xdr:to>
      <xdr:col>15</xdr:col>
      <xdr:colOff>101600</xdr:colOff>
      <xdr:row>96</xdr:row>
      <xdr:rowOff>124870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115997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50887</xdr:rowOff>
    </xdr:from>
    <xdr:to>
      <xdr:col>10</xdr:col>
      <xdr:colOff>165100</xdr:colOff>
      <xdr:row>96</xdr:row>
      <xdr:rowOff>152487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143614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57026</xdr:rowOff>
    </xdr:from>
    <xdr:to>
      <xdr:col>6</xdr:col>
      <xdr:colOff>38100</xdr:colOff>
      <xdr:row>96</xdr:row>
      <xdr:rowOff>158626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149753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69934</xdr:rowOff>
    </xdr:from>
    <xdr:to>
      <xdr:col>55</xdr:col>
      <xdr:colOff>0</xdr:colOff>
      <xdr:row>36</xdr:row>
      <xdr:rowOff>131084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70684"/>
          <a:ext cx="838200" cy="23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131084</xdr:rowOff>
    </xdr:from>
    <xdr:to>
      <xdr:col>50</xdr:col>
      <xdr:colOff>114300</xdr:colOff>
      <xdr:row>37</xdr:row>
      <xdr:rowOff>90304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3284"/>
          <a:ext cx="889000" cy="1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18629</xdr:rowOff>
    </xdr:from>
    <xdr:to>
      <xdr:col>45</xdr:col>
      <xdr:colOff>177800</xdr:colOff>
      <xdr:row>37</xdr:row>
      <xdr:rowOff>90304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62279"/>
          <a:ext cx="889000" cy="7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18629</xdr:rowOff>
    </xdr:from>
    <xdr:to>
      <xdr:col>41</xdr:col>
      <xdr:colOff>50800</xdr:colOff>
      <xdr:row>37</xdr:row>
      <xdr:rowOff>86571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62279"/>
          <a:ext cx="889000" cy="6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19134</xdr:rowOff>
    </xdr:from>
    <xdr:to>
      <xdr:col>55</xdr:col>
      <xdr:colOff>50800</xdr:colOff>
      <xdr:row>35</xdr:row>
      <xdr:rowOff>120734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42011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80284</xdr:rowOff>
    </xdr:from>
    <xdr:to>
      <xdr:col>50</xdr:col>
      <xdr:colOff>165100</xdr:colOff>
      <xdr:row>37</xdr:row>
      <xdr:rowOff>10434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26961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0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39504</xdr:rowOff>
    </xdr:from>
    <xdr:to>
      <xdr:col>46</xdr:col>
      <xdr:colOff>38100</xdr:colOff>
      <xdr:row>37</xdr:row>
      <xdr:rowOff>141104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157631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15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139279</xdr:rowOff>
    </xdr:from>
    <xdr:to>
      <xdr:col>41</xdr:col>
      <xdr:colOff>101600</xdr:colOff>
      <xdr:row>37</xdr:row>
      <xdr:rowOff>69429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85956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35771</xdr:rowOff>
    </xdr:from>
    <xdr:to>
      <xdr:col>36</xdr:col>
      <xdr:colOff>165100</xdr:colOff>
      <xdr:row>37</xdr:row>
      <xdr:rowOff>137371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153898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15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121545</xdr:rowOff>
    </xdr:from>
    <xdr:to>
      <xdr:col>55</xdr:col>
      <xdr:colOff>0</xdr:colOff>
      <xdr:row>58</xdr:row>
      <xdr:rowOff>145935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65645"/>
          <a:ext cx="838200" cy="2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143259</xdr:rowOff>
    </xdr:from>
    <xdr:to>
      <xdr:col>50</xdr:col>
      <xdr:colOff>114300</xdr:colOff>
      <xdr:row>58</xdr:row>
      <xdr:rowOff>145935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87359"/>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131904</xdr:rowOff>
    </xdr:from>
    <xdr:to>
      <xdr:col>45</xdr:col>
      <xdr:colOff>177800</xdr:colOff>
      <xdr:row>58</xdr:row>
      <xdr:rowOff>143259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76004"/>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129982</xdr:rowOff>
    </xdr:from>
    <xdr:to>
      <xdr:col>41</xdr:col>
      <xdr:colOff>50800</xdr:colOff>
      <xdr:row>58</xdr:row>
      <xdr:rowOff>131904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74082"/>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70745</xdr:rowOff>
    </xdr:from>
    <xdr:to>
      <xdr:col>55</xdr:col>
      <xdr:colOff>50800</xdr:colOff>
      <xdr:row>59</xdr:row>
      <xdr:rowOff>895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95135</xdr:rowOff>
    </xdr:from>
    <xdr:to>
      <xdr:col>50</xdr:col>
      <xdr:colOff>165100</xdr:colOff>
      <xdr:row>59</xdr:row>
      <xdr:rowOff>25285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16412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3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92459</xdr:rowOff>
    </xdr:from>
    <xdr:to>
      <xdr:col>46</xdr:col>
      <xdr:colOff>38100</xdr:colOff>
      <xdr:row>59</xdr:row>
      <xdr:rowOff>22609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13736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2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81104</xdr:rowOff>
    </xdr:from>
    <xdr:to>
      <xdr:col>41</xdr:col>
      <xdr:colOff>101600</xdr:colOff>
      <xdr:row>59</xdr:row>
      <xdr:rowOff>11254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2381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1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79182</xdr:rowOff>
    </xdr:from>
    <xdr:to>
      <xdr:col>36</xdr:col>
      <xdr:colOff>165100</xdr:colOff>
      <xdr:row>59</xdr:row>
      <xdr:rowOff>9332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1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3490</xdr:rowOff>
    </xdr:from>
    <xdr:to>
      <xdr:col>55</xdr:col>
      <xdr:colOff>0</xdr:colOff>
      <xdr:row>79</xdr:row>
      <xdr:rowOff>4459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48040"/>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3490</xdr:rowOff>
    </xdr:from>
    <xdr:to>
      <xdr:col>50</xdr:col>
      <xdr:colOff>114300</xdr:colOff>
      <xdr:row>79</xdr:row>
      <xdr:rowOff>15470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48040"/>
          <a:ext cx="8890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146594</xdr:rowOff>
    </xdr:from>
    <xdr:to>
      <xdr:col>45</xdr:col>
      <xdr:colOff>177800</xdr:colOff>
      <xdr:row>79</xdr:row>
      <xdr:rowOff>15470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19694"/>
          <a:ext cx="8890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146594</xdr:rowOff>
    </xdr:from>
    <xdr:to>
      <xdr:col>41</xdr:col>
      <xdr:colOff>50800</xdr:colOff>
      <xdr:row>79</xdr:row>
      <xdr:rowOff>32248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19694"/>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125109</xdr:rowOff>
    </xdr:from>
    <xdr:to>
      <xdr:col>55</xdr:col>
      <xdr:colOff>50800</xdr:colOff>
      <xdr:row>79</xdr:row>
      <xdr:rowOff>55259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124140</xdr:rowOff>
    </xdr:from>
    <xdr:to>
      <xdr:col>50</xdr:col>
      <xdr:colOff>165100</xdr:colOff>
      <xdr:row>79</xdr:row>
      <xdr:rowOff>54290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45417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136120</xdr:rowOff>
    </xdr:from>
    <xdr:to>
      <xdr:col>46</xdr:col>
      <xdr:colOff>38100</xdr:colOff>
      <xdr:row>79</xdr:row>
      <xdr:rowOff>66270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57397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6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95794</xdr:rowOff>
    </xdr:from>
    <xdr:to>
      <xdr:col>41</xdr:col>
      <xdr:colOff>101600</xdr:colOff>
      <xdr:row>79</xdr:row>
      <xdr:rowOff>25944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42471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2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152898</xdr:rowOff>
    </xdr:from>
    <xdr:to>
      <xdr:col>36</xdr:col>
      <xdr:colOff>165100</xdr:colOff>
      <xdr:row>79</xdr:row>
      <xdr:rowOff>83048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74175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6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59409</xdr:rowOff>
    </xdr:from>
    <xdr:to>
      <xdr:col>55</xdr:col>
      <xdr:colOff>0</xdr:colOff>
      <xdr:row>98</xdr:row>
      <xdr:rowOff>86595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61509"/>
          <a:ext cx="838200" cy="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85334</xdr:rowOff>
    </xdr:from>
    <xdr:to>
      <xdr:col>50</xdr:col>
      <xdr:colOff>114300</xdr:colOff>
      <xdr:row>98</xdr:row>
      <xdr:rowOff>86595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87434"/>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85334</xdr:rowOff>
    </xdr:from>
    <xdr:to>
      <xdr:col>45</xdr:col>
      <xdr:colOff>177800</xdr:colOff>
      <xdr:row>98</xdr:row>
      <xdr:rowOff>102789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87434"/>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68808</xdr:rowOff>
    </xdr:from>
    <xdr:to>
      <xdr:col>41</xdr:col>
      <xdr:colOff>50800</xdr:colOff>
      <xdr:row>98</xdr:row>
      <xdr:rowOff>102789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70908"/>
          <a:ext cx="8890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8609</xdr:rowOff>
    </xdr:from>
    <xdr:to>
      <xdr:col>55</xdr:col>
      <xdr:colOff>50800</xdr:colOff>
      <xdr:row>98</xdr:row>
      <xdr:rowOff>110209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1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35795</xdr:rowOff>
    </xdr:from>
    <xdr:to>
      <xdr:col>50</xdr:col>
      <xdr:colOff>165100</xdr:colOff>
      <xdr:row>98</xdr:row>
      <xdr:rowOff>137395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128522</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93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34534</xdr:rowOff>
    </xdr:from>
    <xdr:to>
      <xdr:col>46</xdr:col>
      <xdr:colOff>38100</xdr:colOff>
      <xdr:row>98</xdr:row>
      <xdr:rowOff>136134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127261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92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51989</xdr:rowOff>
    </xdr:from>
    <xdr:to>
      <xdr:col>41</xdr:col>
      <xdr:colOff>101600</xdr:colOff>
      <xdr:row>98</xdr:row>
      <xdr:rowOff>153589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144716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18008</xdr:rowOff>
    </xdr:from>
    <xdr:to>
      <xdr:col>36</xdr:col>
      <xdr:colOff>165100</xdr:colOff>
      <xdr:row>98</xdr:row>
      <xdr:rowOff>119608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136135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9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24684</xdr:rowOff>
    </xdr:from>
    <xdr:to>
      <xdr:col>85</xdr:col>
      <xdr:colOff>127000</xdr:colOff>
      <xdr:row>39</xdr:row>
      <xdr:rowOff>36285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11234"/>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152781</xdr:rowOff>
    </xdr:from>
    <xdr:to>
      <xdr:col>81</xdr:col>
      <xdr:colOff>50800</xdr:colOff>
      <xdr:row>39</xdr:row>
      <xdr:rowOff>24684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67881"/>
          <a:ext cx="889000" cy="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152781</xdr:rowOff>
    </xdr:from>
    <xdr:to>
      <xdr:col>76</xdr:col>
      <xdr:colOff>114300</xdr:colOff>
      <xdr:row>39</xdr:row>
      <xdr:rowOff>24556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67881"/>
          <a:ext cx="889000" cy="4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170226</xdr:rowOff>
    </xdr:from>
    <xdr:to>
      <xdr:col>71</xdr:col>
      <xdr:colOff>177800</xdr:colOff>
      <xdr:row>39</xdr:row>
      <xdr:rowOff>24556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85326"/>
          <a:ext cx="8890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156935</xdr:rowOff>
    </xdr:from>
    <xdr:to>
      <xdr:col>85</xdr:col>
      <xdr:colOff>177800</xdr:colOff>
      <xdr:row>39</xdr:row>
      <xdr:rowOff>87085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145334</xdr:rowOff>
    </xdr:from>
    <xdr:to>
      <xdr:col>81</xdr:col>
      <xdr:colOff>101600</xdr:colOff>
      <xdr:row>39</xdr:row>
      <xdr:rowOff>75484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66611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7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101981</xdr:rowOff>
    </xdr:from>
    <xdr:to>
      <xdr:col>76</xdr:col>
      <xdr:colOff>165100</xdr:colOff>
      <xdr:row>39</xdr:row>
      <xdr:rowOff>32131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48659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3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145206</xdr:rowOff>
    </xdr:from>
    <xdr:to>
      <xdr:col>72</xdr:col>
      <xdr:colOff>38100</xdr:colOff>
      <xdr:row>39</xdr:row>
      <xdr:rowOff>75356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66483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7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119426</xdr:rowOff>
    </xdr:from>
    <xdr:to>
      <xdr:col>67</xdr:col>
      <xdr:colOff>101600</xdr:colOff>
      <xdr:row>39</xdr:row>
      <xdr:rowOff>49576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66103</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40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28237</xdr:rowOff>
    </xdr:from>
    <xdr:to>
      <xdr:col>85</xdr:col>
      <xdr:colOff>127000</xdr:colOff>
      <xdr:row>78</xdr:row>
      <xdr:rowOff>40681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01337"/>
          <a:ext cx="8382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40681</xdr:rowOff>
    </xdr:from>
    <xdr:to>
      <xdr:col>81</xdr:col>
      <xdr:colOff>50800</xdr:colOff>
      <xdr:row>78</xdr:row>
      <xdr:rowOff>54781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13781"/>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48896</xdr:rowOff>
    </xdr:from>
    <xdr:to>
      <xdr:col>76</xdr:col>
      <xdr:colOff>114300</xdr:colOff>
      <xdr:row>78</xdr:row>
      <xdr:rowOff>54781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21996"/>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48896</xdr:rowOff>
    </xdr:from>
    <xdr:to>
      <xdr:col>71</xdr:col>
      <xdr:colOff>177800</xdr:colOff>
      <xdr:row>78</xdr:row>
      <xdr:rowOff>65780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21996"/>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148887</xdr:rowOff>
    </xdr:from>
    <xdr:to>
      <xdr:col>85</xdr:col>
      <xdr:colOff>177800</xdr:colOff>
      <xdr:row>78</xdr:row>
      <xdr:rowOff>79037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127314</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2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161331</xdr:rowOff>
    </xdr:from>
    <xdr:to>
      <xdr:col>81</xdr:col>
      <xdr:colOff>101600</xdr:colOff>
      <xdr:row>78</xdr:row>
      <xdr:rowOff>91481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82608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45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3981</xdr:rowOff>
    </xdr:from>
    <xdr:to>
      <xdr:col>76</xdr:col>
      <xdr:colOff>165100</xdr:colOff>
      <xdr:row>78</xdr:row>
      <xdr:rowOff>105581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96708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169546</xdr:rowOff>
    </xdr:from>
    <xdr:to>
      <xdr:col>72</xdr:col>
      <xdr:colOff>38100</xdr:colOff>
      <xdr:row>78</xdr:row>
      <xdr:rowOff>99696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90823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6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14980</xdr:rowOff>
    </xdr:from>
    <xdr:to>
      <xdr:col>67</xdr:col>
      <xdr:colOff>101600</xdr:colOff>
      <xdr:row>78</xdr:row>
      <xdr:rowOff>116580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107707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8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21177</xdr:rowOff>
    </xdr:from>
    <xdr:to>
      <xdr:col>85</xdr:col>
      <xdr:colOff>127000</xdr:colOff>
      <xdr:row>99</xdr:row>
      <xdr:rowOff>28364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94727"/>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16801</xdr:rowOff>
    </xdr:from>
    <xdr:to>
      <xdr:col>81</xdr:col>
      <xdr:colOff>50800</xdr:colOff>
      <xdr:row>99</xdr:row>
      <xdr:rowOff>21177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90351"/>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16801</xdr:rowOff>
    </xdr:from>
    <xdr:to>
      <xdr:col>76</xdr:col>
      <xdr:colOff>114300</xdr:colOff>
      <xdr:row>99</xdr:row>
      <xdr:rowOff>27848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90351"/>
          <a:ext cx="889000" cy="1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27848</xdr:rowOff>
    </xdr:from>
    <xdr:to>
      <xdr:col>71</xdr:col>
      <xdr:colOff>177800</xdr:colOff>
      <xdr:row>99</xdr:row>
      <xdr:rowOff>29763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01398"/>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149014</xdr:rowOff>
    </xdr:from>
    <xdr:to>
      <xdr:col>85</xdr:col>
      <xdr:colOff>177800</xdr:colOff>
      <xdr:row>99</xdr:row>
      <xdr:rowOff>79164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141827</xdr:rowOff>
    </xdr:from>
    <xdr:to>
      <xdr:col>81</xdr:col>
      <xdr:colOff>101600</xdr:colOff>
      <xdr:row>99</xdr:row>
      <xdr:rowOff>71977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63104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137451</xdr:rowOff>
    </xdr:from>
    <xdr:to>
      <xdr:col>76</xdr:col>
      <xdr:colOff>165100</xdr:colOff>
      <xdr:row>99</xdr:row>
      <xdr:rowOff>67601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58728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148498</xdr:rowOff>
    </xdr:from>
    <xdr:to>
      <xdr:col>72</xdr:col>
      <xdr:colOff>38100</xdr:colOff>
      <xdr:row>99</xdr:row>
      <xdr:rowOff>78648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69775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150413</xdr:rowOff>
    </xdr:from>
    <xdr:to>
      <xdr:col>67</xdr:col>
      <xdr:colOff>101600</xdr:colOff>
      <xdr:row>99</xdr:row>
      <xdr:rowOff>80563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71690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83670</xdr:rowOff>
    </xdr:from>
    <xdr:to>
      <xdr:col>116</xdr:col>
      <xdr:colOff>63500</xdr:colOff>
      <xdr:row>38</xdr:row>
      <xdr:rowOff>107719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98770"/>
          <a:ext cx="8382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49815</xdr:rowOff>
    </xdr:from>
    <xdr:to>
      <xdr:col>111</xdr:col>
      <xdr:colOff>177800</xdr:colOff>
      <xdr:row>38</xdr:row>
      <xdr:rowOff>107719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64915"/>
          <a:ext cx="8890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49815</xdr:rowOff>
    </xdr:from>
    <xdr:to>
      <xdr:col>107</xdr:col>
      <xdr:colOff>50800</xdr:colOff>
      <xdr:row>38</xdr:row>
      <xdr:rowOff>82482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64915"/>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82482</xdr:rowOff>
    </xdr:from>
    <xdr:to>
      <xdr:col>102</xdr:col>
      <xdr:colOff>114300</xdr:colOff>
      <xdr:row>38</xdr:row>
      <xdr:rowOff>99421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97582"/>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32870</xdr:rowOff>
    </xdr:from>
    <xdr:to>
      <xdr:col>116</xdr:col>
      <xdr:colOff>114300</xdr:colOff>
      <xdr:row>38</xdr:row>
      <xdr:rowOff>134470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56919</xdr:rowOff>
    </xdr:from>
    <xdr:to>
      <xdr:col>112</xdr:col>
      <xdr:colOff>38100</xdr:colOff>
      <xdr:row>38</xdr:row>
      <xdr:rowOff>158519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3596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4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170465</xdr:rowOff>
    </xdr:from>
    <xdr:to>
      <xdr:col>107</xdr:col>
      <xdr:colOff>101600</xdr:colOff>
      <xdr:row>38</xdr:row>
      <xdr:rowOff>100615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117141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8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31682</xdr:rowOff>
    </xdr:from>
    <xdr:to>
      <xdr:col>102</xdr:col>
      <xdr:colOff>165100</xdr:colOff>
      <xdr:row>38</xdr:row>
      <xdr:rowOff>133282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149808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2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48621</xdr:rowOff>
    </xdr:from>
    <xdr:to>
      <xdr:col>98</xdr:col>
      <xdr:colOff>38100</xdr:colOff>
      <xdr:row>38</xdr:row>
      <xdr:rowOff>150221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166748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3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54560</xdr:rowOff>
    </xdr:from>
    <xdr:to>
      <xdr:col>116</xdr:col>
      <xdr:colOff>63500</xdr:colOff>
      <xdr:row>58</xdr:row>
      <xdr:rowOff>76936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98660"/>
          <a:ext cx="8382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76936</xdr:rowOff>
    </xdr:from>
    <xdr:to>
      <xdr:col>111</xdr:col>
      <xdr:colOff>177800</xdr:colOff>
      <xdr:row>58</xdr:row>
      <xdr:rowOff>78632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21036"/>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78632</xdr:rowOff>
    </xdr:from>
    <xdr:to>
      <xdr:col>107</xdr:col>
      <xdr:colOff>50800</xdr:colOff>
      <xdr:row>58</xdr:row>
      <xdr:rowOff>80511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22732"/>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80511</xdr:rowOff>
    </xdr:from>
    <xdr:to>
      <xdr:col>102</xdr:col>
      <xdr:colOff>114300</xdr:colOff>
      <xdr:row>58</xdr:row>
      <xdr:rowOff>81613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24611"/>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3760</xdr:rowOff>
    </xdr:from>
    <xdr:to>
      <xdr:col>116</xdr:col>
      <xdr:colOff>114300</xdr:colOff>
      <xdr:row>58</xdr:row>
      <xdr:rowOff>105360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134587</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26136</xdr:rowOff>
    </xdr:from>
    <xdr:to>
      <xdr:col>112</xdr:col>
      <xdr:colOff>38100</xdr:colOff>
      <xdr:row>58</xdr:row>
      <xdr:rowOff>127736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144263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27832</xdr:rowOff>
    </xdr:from>
    <xdr:to>
      <xdr:col>107</xdr:col>
      <xdr:colOff>101600</xdr:colOff>
      <xdr:row>58</xdr:row>
      <xdr:rowOff>129432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145959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4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29711</xdr:rowOff>
    </xdr:from>
    <xdr:to>
      <xdr:col>102</xdr:col>
      <xdr:colOff>165100</xdr:colOff>
      <xdr:row>58</xdr:row>
      <xdr:rowOff>131311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147838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30813</xdr:rowOff>
    </xdr:from>
    <xdr:to>
      <xdr:col>98</xdr:col>
      <xdr:colOff>38100</xdr:colOff>
      <xdr:row>58</xdr:row>
      <xdr:rowOff>132413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148940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71470</xdr:rowOff>
    </xdr:from>
    <xdr:to>
      <xdr:col>116</xdr:col>
      <xdr:colOff>63500</xdr:colOff>
      <xdr:row>76</xdr:row>
      <xdr:rowOff>106049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01670"/>
          <a:ext cx="8382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71470</xdr:rowOff>
    </xdr:from>
    <xdr:to>
      <xdr:col>111</xdr:col>
      <xdr:colOff>177800</xdr:colOff>
      <xdr:row>77</xdr:row>
      <xdr:rowOff>51225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01670"/>
          <a:ext cx="889000" cy="15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42644</xdr:rowOff>
    </xdr:from>
    <xdr:to>
      <xdr:col>107</xdr:col>
      <xdr:colOff>50800</xdr:colOff>
      <xdr:row>77</xdr:row>
      <xdr:rowOff>51225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244294"/>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42644</xdr:rowOff>
    </xdr:from>
    <xdr:to>
      <xdr:col>102</xdr:col>
      <xdr:colOff>114300</xdr:colOff>
      <xdr:row>77</xdr:row>
      <xdr:rowOff>56304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44294"/>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55249</xdr:rowOff>
    </xdr:from>
    <xdr:to>
      <xdr:col>116</xdr:col>
      <xdr:colOff>114300</xdr:colOff>
      <xdr:row>76</xdr:row>
      <xdr:rowOff>156849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78127</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20670</xdr:rowOff>
    </xdr:from>
    <xdr:to>
      <xdr:col>112</xdr:col>
      <xdr:colOff>38100</xdr:colOff>
      <xdr:row>76</xdr:row>
      <xdr:rowOff>122270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138798</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82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425</xdr:rowOff>
    </xdr:from>
    <xdr:to>
      <xdr:col>107</xdr:col>
      <xdr:colOff>101600</xdr:colOff>
      <xdr:row>77</xdr:row>
      <xdr:rowOff>102025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93152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163294</xdr:rowOff>
    </xdr:from>
    <xdr:to>
      <xdr:col>102</xdr:col>
      <xdr:colOff>165100</xdr:colOff>
      <xdr:row>77</xdr:row>
      <xdr:rowOff>93444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84571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5504</xdr:rowOff>
    </xdr:from>
    <xdr:to>
      <xdr:col>98</xdr:col>
      <xdr:colOff>38100</xdr:colOff>
      <xdr:row>77</xdr:row>
      <xdr:rowOff>107104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98231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会計年度任用職員の報酬が人件費になったことで、人件費が増加し、物件費が減少している。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補助費については特別定額給付金事業や新型コロナウイルス感染症対応地方創生臨時交付金を活用した助成事業の実施により大幅に増加している。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また、維持補修費についても公共施設の老朽化により増加傾向にある。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公共施設総合管理計画や個別施設計画に基づき施設の維持に係る経費の平準化や施設の統合化、解体等を検討しながら事業費の減少を目指す。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3,222
3,205
225.11
4,978,067
4,886,291
91,746
2,758,429
3,685,985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60338</xdr:rowOff>
    </xdr:from>
    <xdr:to>
      <xdr:col>24</xdr:col>
      <xdr:colOff>63500</xdr:colOff>
      <xdr:row>37</xdr:row>
      <xdr:rowOff>75387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03988"/>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58566</xdr:rowOff>
    </xdr:from>
    <xdr:to>
      <xdr:col>19</xdr:col>
      <xdr:colOff>177800</xdr:colOff>
      <xdr:row>37</xdr:row>
      <xdr:rowOff>60338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0221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58566</xdr:rowOff>
    </xdr:from>
    <xdr:to>
      <xdr:col>15</xdr:col>
      <xdr:colOff>50800</xdr:colOff>
      <xdr:row>37</xdr:row>
      <xdr:rowOff>63005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02216"/>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63005</xdr:rowOff>
    </xdr:from>
    <xdr:to>
      <xdr:col>10</xdr:col>
      <xdr:colOff>114300</xdr:colOff>
      <xdr:row>37</xdr:row>
      <xdr:rowOff>64967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6655"/>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24587</xdr:rowOff>
    </xdr:from>
    <xdr:to>
      <xdr:col>24</xdr:col>
      <xdr:colOff>114300</xdr:colOff>
      <xdr:row>37</xdr:row>
      <xdr:rowOff>126187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9538</xdr:rowOff>
    </xdr:from>
    <xdr:to>
      <xdr:col>20</xdr:col>
      <xdr:colOff>38100</xdr:colOff>
      <xdr:row>37</xdr:row>
      <xdr:rowOff>111138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102265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7766</xdr:rowOff>
    </xdr:from>
    <xdr:to>
      <xdr:col>15</xdr:col>
      <xdr:colOff>101600</xdr:colOff>
      <xdr:row>37</xdr:row>
      <xdr:rowOff>109366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100493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12205</xdr:rowOff>
    </xdr:from>
    <xdr:to>
      <xdr:col>10</xdr:col>
      <xdr:colOff>165100</xdr:colOff>
      <xdr:row>37</xdr:row>
      <xdr:rowOff>113805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104932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14167</xdr:rowOff>
    </xdr:from>
    <xdr:to>
      <xdr:col>6</xdr:col>
      <xdr:colOff>38100</xdr:colOff>
      <xdr:row>37</xdr:row>
      <xdr:rowOff>115767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106894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21060</xdr:rowOff>
    </xdr:from>
    <xdr:to>
      <xdr:col>24</xdr:col>
      <xdr:colOff>63500</xdr:colOff>
      <xdr:row>58</xdr:row>
      <xdr:rowOff>68077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65160"/>
          <a:ext cx="838200" cy="4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63702</xdr:rowOff>
    </xdr:from>
    <xdr:to>
      <xdr:col>19</xdr:col>
      <xdr:colOff>177800</xdr:colOff>
      <xdr:row>58</xdr:row>
      <xdr:rowOff>68077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07802"/>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63702</xdr:rowOff>
    </xdr:from>
    <xdr:to>
      <xdr:col>15</xdr:col>
      <xdr:colOff>50800</xdr:colOff>
      <xdr:row>58</xdr:row>
      <xdr:rowOff>67880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780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52671</xdr:rowOff>
    </xdr:from>
    <xdr:to>
      <xdr:col>10</xdr:col>
      <xdr:colOff>114300</xdr:colOff>
      <xdr:row>58</xdr:row>
      <xdr:rowOff>67880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6771"/>
          <a:ext cx="889000" cy="1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141710</xdr:rowOff>
    </xdr:from>
    <xdr:to>
      <xdr:col>24</xdr:col>
      <xdr:colOff>114300</xdr:colOff>
      <xdr:row>58</xdr:row>
      <xdr:rowOff>71860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56637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2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17277</xdr:rowOff>
    </xdr:from>
    <xdr:to>
      <xdr:col>20</xdr:col>
      <xdr:colOff>38100</xdr:colOff>
      <xdr:row>58</xdr:row>
      <xdr:rowOff>118877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110004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12902</xdr:rowOff>
    </xdr:from>
    <xdr:to>
      <xdr:col>15</xdr:col>
      <xdr:colOff>101600</xdr:colOff>
      <xdr:row>58</xdr:row>
      <xdr:rowOff>114502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105629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17080</xdr:rowOff>
    </xdr:from>
    <xdr:to>
      <xdr:col>10</xdr:col>
      <xdr:colOff>165100</xdr:colOff>
      <xdr:row>58</xdr:row>
      <xdr:rowOff>118680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109807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1871</xdr:rowOff>
    </xdr:from>
    <xdr:to>
      <xdr:col>6</xdr:col>
      <xdr:colOff>38100</xdr:colOff>
      <xdr:row>58</xdr:row>
      <xdr:rowOff>103471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94598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108804</xdr:rowOff>
    </xdr:from>
    <xdr:to>
      <xdr:col>24</xdr:col>
      <xdr:colOff>63500</xdr:colOff>
      <xdr:row>76</xdr:row>
      <xdr:rowOff>119016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39004"/>
          <a:ext cx="8382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119016</xdr:rowOff>
    </xdr:from>
    <xdr:to>
      <xdr:col>19</xdr:col>
      <xdr:colOff>177800</xdr:colOff>
      <xdr:row>77</xdr:row>
      <xdr:rowOff>22596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49216"/>
          <a:ext cx="8890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22596</xdr:rowOff>
    </xdr:from>
    <xdr:to>
      <xdr:col>15</xdr:col>
      <xdr:colOff>50800</xdr:colOff>
      <xdr:row>77</xdr:row>
      <xdr:rowOff>36316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4246"/>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23783</xdr:rowOff>
    </xdr:from>
    <xdr:to>
      <xdr:col>10</xdr:col>
      <xdr:colOff>114300</xdr:colOff>
      <xdr:row>77</xdr:row>
      <xdr:rowOff>36316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25433"/>
          <a:ext cx="889000" cy="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58004</xdr:rowOff>
    </xdr:from>
    <xdr:to>
      <xdr:col>24</xdr:col>
      <xdr:colOff>114300</xdr:colOff>
      <xdr:row>76</xdr:row>
      <xdr:rowOff>159604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80882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68216</xdr:rowOff>
    </xdr:from>
    <xdr:to>
      <xdr:col>20</xdr:col>
      <xdr:colOff>38100</xdr:colOff>
      <xdr:row>76</xdr:row>
      <xdr:rowOff>169816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14892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143246</xdr:rowOff>
    </xdr:from>
    <xdr:to>
      <xdr:col>15</xdr:col>
      <xdr:colOff>101600</xdr:colOff>
      <xdr:row>77</xdr:row>
      <xdr:rowOff>73396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64523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156966</xdr:rowOff>
    </xdr:from>
    <xdr:to>
      <xdr:col>10</xdr:col>
      <xdr:colOff>165100</xdr:colOff>
      <xdr:row>77</xdr:row>
      <xdr:rowOff>87116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78243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144433</xdr:rowOff>
    </xdr:from>
    <xdr:to>
      <xdr:col>6</xdr:col>
      <xdr:colOff>38100</xdr:colOff>
      <xdr:row>77</xdr:row>
      <xdr:rowOff>74583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65710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6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81076</xdr:rowOff>
    </xdr:from>
    <xdr:to>
      <xdr:col>24</xdr:col>
      <xdr:colOff>63500</xdr:colOff>
      <xdr:row>96</xdr:row>
      <xdr:rowOff>81995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40276"/>
          <a:ext cx="8382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81076</xdr:rowOff>
    </xdr:from>
    <xdr:to>
      <xdr:col>19</xdr:col>
      <xdr:colOff>177800</xdr:colOff>
      <xdr:row>96</xdr:row>
      <xdr:rowOff>148247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40276"/>
          <a:ext cx="889000" cy="6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148247</xdr:rowOff>
    </xdr:from>
    <xdr:to>
      <xdr:col>15</xdr:col>
      <xdr:colOff>50800</xdr:colOff>
      <xdr:row>96</xdr:row>
      <xdr:rowOff>149425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07447"/>
          <a:ext cx="8890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149425</xdr:rowOff>
    </xdr:from>
    <xdr:to>
      <xdr:col>10</xdr:col>
      <xdr:colOff>114300</xdr:colOff>
      <xdr:row>96</xdr:row>
      <xdr:rowOff>161443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08625"/>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31195</xdr:rowOff>
    </xdr:from>
    <xdr:to>
      <xdr:col>24</xdr:col>
      <xdr:colOff>114300</xdr:colOff>
      <xdr:row>96</xdr:row>
      <xdr:rowOff>132795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54072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4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30276</xdr:rowOff>
    </xdr:from>
    <xdr:to>
      <xdr:col>20</xdr:col>
      <xdr:colOff>38100</xdr:colOff>
      <xdr:row>96</xdr:row>
      <xdr:rowOff>131876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148403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97447</xdr:rowOff>
    </xdr:from>
    <xdr:to>
      <xdr:col>15</xdr:col>
      <xdr:colOff>101600</xdr:colOff>
      <xdr:row>97</xdr:row>
      <xdr:rowOff>27597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44124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3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98625</xdr:rowOff>
    </xdr:from>
    <xdr:to>
      <xdr:col>10</xdr:col>
      <xdr:colOff>165100</xdr:colOff>
      <xdr:row>97</xdr:row>
      <xdr:rowOff>28775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45302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3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110643</xdr:rowOff>
    </xdr:from>
    <xdr:to>
      <xdr:col>6</xdr:col>
      <xdr:colOff>38100</xdr:colOff>
      <xdr:row>97</xdr:row>
      <xdr:rowOff>40793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57320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4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41761</xdr:rowOff>
    </xdr:from>
    <xdr:to>
      <xdr:col>55</xdr:col>
      <xdr:colOff>0</xdr:colOff>
      <xdr:row>58</xdr:row>
      <xdr:rowOff>47105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85861"/>
          <a:ext cx="8382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47105</xdr:rowOff>
    </xdr:from>
    <xdr:to>
      <xdr:col>50</xdr:col>
      <xdr:colOff>114300</xdr:colOff>
      <xdr:row>58</xdr:row>
      <xdr:rowOff>53132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91205"/>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50976</xdr:rowOff>
    </xdr:from>
    <xdr:to>
      <xdr:col>45</xdr:col>
      <xdr:colOff>177800</xdr:colOff>
      <xdr:row>58</xdr:row>
      <xdr:rowOff>53132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95076"/>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50976</xdr:rowOff>
    </xdr:from>
    <xdr:to>
      <xdr:col>41</xdr:col>
      <xdr:colOff>50800</xdr:colOff>
      <xdr:row>58</xdr:row>
      <xdr:rowOff>53175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95076"/>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162411</xdr:rowOff>
    </xdr:from>
    <xdr:to>
      <xdr:col>55</xdr:col>
      <xdr:colOff>50800</xdr:colOff>
      <xdr:row>58</xdr:row>
      <xdr:rowOff>92561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121788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2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167755</xdr:rowOff>
    </xdr:from>
    <xdr:to>
      <xdr:col>50</xdr:col>
      <xdr:colOff>165100</xdr:colOff>
      <xdr:row>58</xdr:row>
      <xdr:rowOff>97905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114432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1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2332</xdr:rowOff>
    </xdr:from>
    <xdr:to>
      <xdr:col>46</xdr:col>
      <xdr:colOff>38100</xdr:colOff>
      <xdr:row>58</xdr:row>
      <xdr:rowOff>103932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120459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2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xdr:rowOff>
    </xdr:from>
    <xdr:to>
      <xdr:col>41</xdr:col>
      <xdr:colOff>101600</xdr:colOff>
      <xdr:row>58</xdr:row>
      <xdr:rowOff>101776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118303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1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2375</xdr:rowOff>
    </xdr:from>
    <xdr:to>
      <xdr:col>36</xdr:col>
      <xdr:colOff>165100</xdr:colOff>
      <xdr:row>58</xdr:row>
      <xdr:rowOff>103975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120502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2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64396</xdr:rowOff>
    </xdr:from>
    <xdr:to>
      <xdr:col>55</xdr:col>
      <xdr:colOff>0</xdr:colOff>
      <xdr:row>78</xdr:row>
      <xdr:rowOff>162292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37496"/>
          <a:ext cx="838200" cy="9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145269</xdr:rowOff>
    </xdr:from>
    <xdr:to>
      <xdr:col>50</xdr:col>
      <xdr:colOff>114300</xdr:colOff>
      <xdr:row>78</xdr:row>
      <xdr:rowOff>162292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18369"/>
          <a:ext cx="8890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145269</xdr:rowOff>
    </xdr:from>
    <xdr:to>
      <xdr:col>45</xdr:col>
      <xdr:colOff>177800</xdr:colOff>
      <xdr:row>78</xdr:row>
      <xdr:rowOff>147955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18369"/>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147955</xdr:rowOff>
    </xdr:from>
    <xdr:to>
      <xdr:col>41</xdr:col>
      <xdr:colOff>50800</xdr:colOff>
      <xdr:row>78</xdr:row>
      <xdr:rowOff>153622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21055"/>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13596</xdr:rowOff>
    </xdr:from>
    <xdr:to>
      <xdr:col>55</xdr:col>
      <xdr:colOff>50800</xdr:colOff>
      <xdr:row>78</xdr:row>
      <xdr:rowOff>115196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163473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111492</xdr:rowOff>
    </xdr:from>
    <xdr:to>
      <xdr:col>50</xdr:col>
      <xdr:colOff>165100</xdr:colOff>
      <xdr:row>79</xdr:row>
      <xdr:rowOff>41642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32769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7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94469</xdr:rowOff>
    </xdr:from>
    <xdr:to>
      <xdr:col>46</xdr:col>
      <xdr:colOff>38100</xdr:colOff>
      <xdr:row>79</xdr:row>
      <xdr:rowOff>24619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97155</xdr:rowOff>
    </xdr:from>
    <xdr:to>
      <xdr:col>41</xdr:col>
      <xdr:colOff>101600</xdr:colOff>
      <xdr:row>79</xdr:row>
      <xdr:rowOff>27305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18432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102822</xdr:rowOff>
    </xdr:from>
    <xdr:to>
      <xdr:col>36</xdr:col>
      <xdr:colOff>165100</xdr:colOff>
      <xdr:row>79</xdr:row>
      <xdr:rowOff>32972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24099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23895</xdr:rowOff>
    </xdr:from>
    <xdr:to>
      <xdr:col>55</xdr:col>
      <xdr:colOff>0</xdr:colOff>
      <xdr:row>98</xdr:row>
      <xdr:rowOff>43517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25995"/>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43517</xdr:rowOff>
    </xdr:from>
    <xdr:to>
      <xdr:col>50</xdr:col>
      <xdr:colOff>114300</xdr:colOff>
      <xdr:row>98</xdr:row>
      <xdr:rowOff>57624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5617"/>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18506</xdr:rowOff>
    </xdr:from>
    <xdr:to>
      <xdr:col>45</xdr:col>
      <xdr:colOff>177800</xdr:colOff>
      <xdr:row>98</xdr:row>
      <xdr:rowOff>57624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20606"/>
          <a:ext cx="889000" cy="3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18506</xdr:rowOff>
    </xdr:from>
    <xdr:to>
      <xdr:col>41</xdr:col>
      <xdr:colOff>50800</xdr:colOff>
      <xdr:row>98</xdr:row>
      <xdr:rowOff>54806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20606"/>
          <a:ext cx="889000" cy="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144545</xdr:rowOff>
    </xdr:from>
    <xdr:to>
      <xdr:col>55</xdr:col>
      <xdr:colOff>50800</xdr:colOff>
      <xdr:row>98</xdr:row>
      <xdr:rowOff>74695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167422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164167</xdr:rowOff>
    </xdr:from>
    <xdr:to>
      <xdr:col>50</xdr:col>
      <xdr:colOff>165100</xdr:colOff>
      <xdr:row>98</xdr:row>
      <xdr:rowOff>94317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110844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7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6824</xdr:rowOff>
    </xdr:from>
    <xdr:to>
      <xdr:col>46</xdr:col>
      <xdr:colOff>38100</xdr:colOff>
      <xdr:row>98</xdr:row>
      <xdr:rowOff>108424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124951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8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139156</xdr:rowOff>
    </xdr:from>
    <xdr:to>
      <xdr:col>41</xdr:col>
      <xdr:colOff>101600</xdr:colOff>
      <xdr:row>98</xdr:row>
      <xdr:rowOff>69306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85833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4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4006</xdr:rowOff>
    </xdr:from>
    <xdr:to>
      <xdr:col>36</xdr:col>
      <xdr:colOff>165100</xdr:colOff>
      <xdr:row>98</xdr:row>
      <xdr:rowOff>105606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122133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8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30978</xdr:rowOff>
    </xdr:from>
    <xdr:to>
      <xdr:col>85</xdr:col>
      <xdr:colOff>127000</xdr:colOff>
      <xdr:row>38</xdr:row>
      <xdr:rowOff>49209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46078"/>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30978</xdr:rowOff>
    </xdr:from>
    <xdr:to>
      <xdr:col>81</xdr:col>
      <xdr:colOff>50800</xdr:colOff>
      <xdr:row>38</xdr:row>
      <xdr:rowOff>47079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46078"/>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166107</xdr:rowOff>
    </xdr:from>
    <xdr:to>
      <xdr:col>76</xdr:col>
      <xdr:colOff>114300</xdr:colOff>
      <xdr:row>38</xdr:row>
      <xdr:rowOff>47079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09757"/>
          <a:ext cx="889000" cy="5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166107</xdr:rowOff>
    </xdr:from>
    <xdr:to>
      <xdr:col>71</xdr:col>
      <xdr:colOff>177800</xdr:colOff>
      <xdr:row>38</xdr:row>
      <xdr:rowOff>67771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09757"/>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169859</xdr:rowOff>
    </xdr:from>
    <xdr:to>
      <xdr:col>85</xdr:col>
      <xdr:colOff>177800</xdr:colOff>
      <xdr:row>38</xdr:row>
      <xdr:rowOff>100009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148286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151628</xdr:rowOff>
    </xdr:from>
    <xdr:to>
      <xdr:col>81</xdr:col>
      <xdr:colOff>101600</xdr:colOff>
      <xdr:row>38</xdr:row>
      <xdr:rowOff>81778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72905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167729</xdr:rowOff>
    </xdr:from>
    <xdr:to>
      <xdr:col>76</xdr:col>
      <xdr:colOff>165100</xdr:colOff>
      <xdr:row>38</xdr:row>
      <xdr:rowOff>97879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89006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115307</xdr:rowOff>
    </xdr:from>
    <xdr:to>
      <xdr:col>72</xdr:col>
      <xdr:colOff>38100</xdr:colOff>
      <xdr:row>38</xdr:row>
      <xdr:rowOff>45458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8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61984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16971</xdr:rowOff>
    </xdr:from>
    <xdr:to>
      <xdr:col>67</xdr:col>
      <xdr:colOff>101600</xdr:colOff>
      <xdr:row>38</xdr:row>
      <xdr:rowOff>118571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109698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141121</xdr:rowOff>
    </xdr:from>
    <xdr:to>
      <xdr:col>85</xdr:col>
      <xdr:colOff>127000</xdr:colOff>
      <xdr:row>58</xdr:row>
      <xdr:rowOff>9531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13771"/>
          <a:ext cx="8382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3994</xdr:rowOff>
    </xdr:from>
    <xdr:to>
      <xdr:col>81</xdr:col>
      <xdr:colOff>50800</xdr:colOff>
      <xdr:row>58</xdr:row>
      <xdr:rowOff>9531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48094"/>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168825</xdr:rowOff>
    </xdr:from>
    <xdr:to>
      <xdr:col>76</xdr:col>
      <xdr:colOff>114300</xdr:colOff>
      <xdr:row>58</xdr:row>
      <xdr:rowOff>3994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41475"/>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168825</xdr:rowOff>
    </xdr:from>
    <xdr:to>
      <xdr:col>71</xdr:col>
      <xdr:colOff>177800</xdr:colOff>
      <xdr:row>58</xdr:row>
      <xdr:rowOff>29528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41475"/>
          <a:ext cx="889000" cy="3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90321</xdr:rowOff>
    </xdr:from>
    <xdr:to>
      <xdr:col>85</xdr:col>
      <xdr:colOff>177800</xdr:colOff>
      <xdr:row>58</xdr:row>
      <xdr:rowOff>20471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68748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130181</xdr:rowOff>
    </xdr:from>
    <xdr:to>
      <xdr:col>81</xdr:col>
      <xdr:colOff>101600</xdr:colOff>
      <xdr:row>58</xdr:row>
      <xdr:rowOff>60331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51458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99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124644</xdr:rowOff>
    </xdr:from>
    <xdr:to>
      <xdr:col>76</xdr:col>
      <xdr:colOff>165100</xdr:colOff>
      <xdr:row>58</xdr:row>
      <xdr:rowOff>54794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45921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118025</xdr:rowOff>
    </xdr:from>
    <xdr:to>
      <xdr:col>72</xdr:col>
      <xdr:colOff>38100</xdr:colOff>
      <xdr:row>58</xdr:row>
      <xdr:rowOff>48175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39302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98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150178</xdr:rowOff>
    </xdr:from>
    <xdr:to>
      <xdr:col>67</xdr:col>
      <xdr:colOff>101600</xdr:colOff>
      <xdr:row>58</xdr:row>
      <xdr:rowOff>80328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71455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24684</xdr:rowOff>
    </xdr:from>
    <xdr:to>
      <xdr:col>85</xdr:col>
      <xdr:colOff>127000</xdr:colOff>
      <xdr:row>79</xdr:row>
      <xdr:rowOff>36285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69234"/>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152781</xdr:rowOff>
    </xdr:from>
    <xdr:to>
      <xdr:col>81</xdr:col>
      <xdr:colOff>50800</xdr:colOff>
      <xdr:row>79</xdr:row>
      <xdr:rowOff>24684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25881"/>
          <a:ext cx="889000" cy="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152781</xdr:rowOff>
    </xdr:from>
    <xdr:to>
      <xdr:col>76</xdr:col>
      <xdr:colOff>114300</xdr:colOff>
      <xdr:row>79</xdr:row>
      <xdr:rowOff>24557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25881"/>
          <a:ext cx="889000" cy="4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170225</xdr:rowOff>
    </xdr:from>
    <xdr:to>
      <xdr:col>71</xdr:col>
      <xdr:colOff>177800</xdr:colOff>
      <xdr:row>79</xdr:row>
      <xdr:rowOff>24557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43325"/>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156935</xdr:rowOff>
    </xdr:from>
    <xdr:to>
      <xdr:col>85</xdr:col>
      <xdr:colOff>177800</xdr:colOff>
      <xdr:row>79</xdr:row>
      <xdr:rowOff>87085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145334</xdr:rowOff>
    </xdr:from>
    <xdr:to>
      <xdr:col>81</xdr:col>
      <xdr:colOff>101600</xdr:colOff>
      <xdr:row>79</xdr:row>
      <xdr:rowOff>75484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66611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61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101981</xdr:rowOff>
    </xdr:from>
    <xdr:to>
      <xdr:col>76</xdr:col>
      <xdr:colOff>165100</xdr:colOff>
      <xdr:row>79</xdr:row>
      <xdr:rowOff>32131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48658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145207</xdr:rowOff>
    </xdr:from>
    <xdr:to>
      <xdr:col>72</xdr:col>
      <xdr:colOff>38100</xdr:colOff>
      <xdr:row>79</xdr:row>
      <xdr:rowOff>75357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66484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6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119425</xdr:rowOff>
    </xdr:from>
    <xdr:to>
      <xdr:col>67</xdr:col>
      <xdr:colOff>101600</xdr:colOff>
      <xdr:row>79</xdr:row>
      <xdr:rowOff>49575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66102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2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28237</xdr:rowOff>
    </xdr:from>
    <xdr:to>
      <xdr:col>85</xdr:col>
      <xdr:colOff>127000</xdr:colOff>
      <xdr:row>98</xdr:row>
      <xdr:rowOff>40681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30337"/>
          <a:ext cx="8382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40681</xdr:rowOff>
    </xdr:from>
    <xdr:to>
      <xdr:col>81</xdr:col>
      <xdr:colOff>50800</xdr:colOff>
      <xdr:row>98</xdr:row>
      <xdr:rowOff>54781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42781"/>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48896</xdr:rowOff>
    </xdr:from>
    <xdr:to>
      <xdr:col>76</xdr:col>
      <xdr:colOff>114300</xdr:colOff>
      <xdr:row>98</xdr:row>
      <xdr:rowOff>54781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50996"/>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48896</xdr:rowOff>
    </xdr:from>
    <xdr:to>
      <xdr:col>71</xdr:col>
      <xdr:colOff>177800</xdr:colOff>
      <xdr:row>98</xdr:row>
      <xdr:rowOff>65780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50996"/>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148887</xdr:rowOff>
    </xdr:from>
    <xdr:to>
      <xdr:col>85</xdr:col>
      <xdr:colOff>177800</xdr:colOff>
      <xdr:row>98</xdr:row>
      <xdr:rowOff>79037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127314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161331</xdr:rowOff>
    </xdr:from>
    <xdr:to>
      <xdr:col>81</xdr:col>
      <xdr:colOff>101600</xdr:colOff>
      <xdr:row>98</xdr:row>
      <xdr:rowOff>91481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82608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8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3981</xdr:rowOff>
    </xdr:from>
    <xdr:to>
      <xdr:col>76</xdr:col>
      <xdr:colOff>165100</xdr:colOff>
      <xdr:row>98</xdr:row>
      <xdr:rowOff>105581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96708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89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169546</xdr:rowOff>
    </xdr:from>
    <xdr:to>
      <xdr:col>72</xdr:col>
      <xdr:colOff>38100</xdr:colOff>
      <xdr:row>98</xdr:row>
      <xdr:rowOff>99696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90823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9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14980</xdr:rowOff>
    </xdr:from>
    <xdr:to>
      <xdr:col>67</xdr:col>
      <xdr:colOff>101600</xdr:colOff>
      <xdr:row>98</xdr:row>
      <xdr:rowOff>116580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107707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0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44183</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164833</xdr:rowOff>
    </xdr:from>
    <xdr:to>
      <xdr:col>102</xdr:col>
      <xdr:colOff>165100</xdr:colOff>
      <xdr:row>39</xdr:row>
      <xdr:rowOff>94983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86110</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特別定額給付金事業やプレミアム付商品券発行事業等の新型コロナ対策助成事業の実施により総務費や商工費が大幅に増加している。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教育費についても新型コロナ対策として中学校換気対策事業等を実施したことにより増加している。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業費は、基幹産業である農業の振興を進めるため、農作物の試験栽培や後継者の研修、土壌分析などを行う「農業活性化センター」の運営など和寒町独自の事業を展開しているため、支出が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土木費は、町道のバリアフリー化や道路の改良、公営住宅の更新や長寿命化など子どもからお年寄りまで住民が安心で安全に暮らせるよう環境整備を進めているため、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類似団体と比較して高い状況にある。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災害復旧費は、大きい災害がなかったため例年に比べ支出が少なくなっているが、今後も近年の大雨災害等を踏まえ、住民の安心・安全のために適切に予算を確保し災害対策を実施していく。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の影響で予定していた事業を中止または規模を縮小して実施したことにより、財政調整基金の残高がプラスとなったが、今後においても事業の見直し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いずれの会計においても黒字となっているが、一般会計からの繰出金で赤字補てんをしている状況にある。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今後も公営企業法適用化など収入の増加につながらない支出の増加が見込まれることから、さらなる健全な運営に努める。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起債の借入も行いながら起債償還が進んでいる。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今後も交付税補てん率の高い地方債を積極的に活用し現在の水準を維持していく。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交付税補てん率の高い地方債を活用しているため、将来負担比率の分子がマイナスとなっている。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将来においても住みやすい町となるよう、この水準を維持し、健全な財政運営に努める。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北海道和寒町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新型コロナウイルス感染症の影響で、予定していた事業を中止または規模を縮小して実施したことにより、予算計上していた基金取崩を減額または取りやめたことで相対的に基金残高が増加した。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事務事業の見直しをし、経費削減を図る。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総合体育施設建設基金～総合的な体育施設の建設に充てる基金。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米穀類乾燥調製貯蔵施設基金～米穀類乾燥調製貯蔵施設の適切な維持管理に充てる基金。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地域福祉基金～在宅福祉の設置及び向上、健康及び生きがいづくりの推進その他地域福祉の推進を図るために、民間が行う事業の支援に要する経費に充て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ふるさとまちづくり応援基金～高齢者福祉に関する事業、教育・少子化対策等に関する事業、自然環境保全に関する事業、産業振興に関する事業、その他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町長が必要と認める事業に充てる基金。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公共建設基金～公営住宅や地域住宅の改修工事の実施による減。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米穀類乾燥調製貯蔵施設基金～大規模改修に備えた積立の実施による増。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ふるさとまちづくり応援基金～新型コロナウイルス感染症により活用事業が中止となったため。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公営住宅のや特別養護老人ホームの更新があるため活用していく。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新型コロナウイルス感染症の影響で、予定していた事業を中止または規模を縮小して実施したことにより、予算計上していた基金取崩を減額または取りやめたことで相対的に基金残高が増加した。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事務事業の見直しをし、経費削減を図る。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事業実施に際して、交付税補てん率の高い地方債を積極的に活用し支出の平準化を図っているため公債費が増加していることから、地方債の償還に充当するため減債基金の残高が減少している。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年程度でピークを迎えるため、据え置きの活用などを検討する。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696619-BF11-496A-85C6-C88D907FF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0E2C5E-9D70-4A16-9F1F-5FEED17A7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A351216-C13C-4E76-9562-4655B61CD42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5948846-7279-4AC5-9986-0D43ED53C7E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DABA7EC-22B7-4764-9088-6B263374A07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8AF921A-4619-40CF-90EC-1317A872C6F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FC7081-64AD-4B6D-88B7-23315BEEA55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EDD12A5-F4D5-4EE8-B9DB-9E28E5445F2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0D6BA7A-35B2-4897-ABAD-037E68CB78D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7DE9131-9F2C-44FB-9953-1A348D68788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8CD1A6C-7392-438A-8C88-0A5912EF3CA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432A218-67C9-4048-8305-D8D9E24A82E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B2553EC-5AD1-44C6-B631-73B917E90EC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027FBA5-E623-49D8-9A88-EBE4CCF7680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D480164-62BB-4EB1-ABDF-45F28EF5EE1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4A85E44-A127-46C6-BE93-A7298953D4B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7FB486D-0AC4-4535-8B87-C30D5FE66F9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D0543B1-FF99-463F-9CF4-A50ABCDEEE7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5489D96-4BF8-4624-8625-924D5D2866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F9C2DA8-1E78-40F3-AE25-295FA1037B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279B8D1-7E12-4B00-8D26-577FA427A64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870F867-D0BA-4028-81F8-F2907F859CB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3,222
3,205
225.11
4,978,067
4,886,291
91,746
2,758,429
3,685,985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FAF3DD1-399E-4A0A-A826-0062489CC32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408AF80-CCDF-4744-AEE0-34EC153594E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0EEB17F-BC4D-41A9-9327-3EADAADC81A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531F052-A7BE-4191-AF60-565C989A5A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36BFA27-1D33-4361-97A1-F42B676796D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63876CE-4B2B-4ACC-99FF-2ABABA1CE0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45F233C-C825-4296-8A93-60A2FCCC20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1CC9319-90B2-43A5-8E11-8073A6366C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5627048-279D-4D86-8BCA-4629269F46C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8ABDF79-999D-4F22-A1B4-1FCC2012515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D80F6A2-C0CC-4B3C-A4E2-38743B086A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939997C-25B5-4423-8013-AD03F6F1C5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56C3710-32CE-4EB0-BEC3-24D3BDFED38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E9164E6-5837-45B9-8C01-DD6EC3E69F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92951A0-31F6-4026-A37A-EEC51351E86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6AB8227-8853-470E-8E1D-192C21ACAC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8CEB119-7BAE-4C09-B08A-18B8B9D2E6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31DC6DC-5875-4BD7-8728-9F338BEB5A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7E58979-5B65-4432-B79E-7185A0C292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A5A50DF-700D-4040-B9FF-A9F60684905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F89CBF3-2DA1-4FF0-8FE9-0F29E88B858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7EB0324-5850-440C-A25F-9DE3CAD992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CC3D6F6-3682-4D15-A4E7-7F87D62E934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8A5A712-2050-4860-AFC0-67FA2C83556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2E3137C-6FE5-4AF8-8B16-D3B930DA7DF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E8C2FAC-5C63-40F2-BD88-6D0C569EECA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E2C004B-42C4-4BFA-A233-46AC09DE46C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1F86F09-998E-4045-882F-8F7632CA04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42BE4B8-5741-4D28-B2EF-573E677C909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9657624-E615-4EC3-8DCF-6F79498E887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28AEF41-39FA-4163-922C-594ABC1DB1E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E4768D0-D224-44CF-B7A7-FA9B05D189B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D05C8C5-5B46-47EC-B2E8-43B05FB3F36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DCDE493-420B-45E5-BEB1-ACA48BB6D2B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1140EF2-8273-45E5-95A6-AD8A23FC28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い、有形固定資産減価償却率は年々増加しており、今後も増加していくことが見込まれる。類似団体と同水準を保てるよう、公共施設総合管理計画や個別施設計画に基づいた施設の適切な維持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F36550D-F9DD-4FA4-BD68-BC87E08A6F7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D4CDF9D-3037-427C-8959-AE883E4EB5C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4C6F941-95D2-4CB3-9C0A-2DC232AC321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7CAE0116-2768-4489-B9DB-B448E658608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4F3CB69F-2CAE-48FC-B2DF-643ED5C397A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AF84B79-3A9C-4316-98EB-1FAD0BE3A74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02316B7-72DA-4B62-AB66-4C1B366238F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96D1A83-4ED3-45BB-B4D4-56A801D0B65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E22A07F5-5CEB-43DD-AEAE-E7AF4B26661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ECEF223D-D4E4-45F0-9915-5D9EB1F698B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1F450B6-40F9-4C30-B04E-5499FF4D1F6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4A3223A-B51F-472B-AEAA-36B530C9D75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BC10A95E-75D1-447F-9D44-532895E08C7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E7E1A83-F64A-4872-9476-A833B1C7C04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BC1F60DC-BD27-49AF-8754-706E42DD456F}"/>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E6A24264-07A6-4AB0-BBFD-8BB02260BB1D}"/>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AD11FB12-FCA8-44D8-837C-4C5C6E1DDDB1}"/>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C78E19AE-5013-47F1-85F8-003D01E47F0E}"/>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1B35C781-E7B7-43F7-AF19-01D5D20D5C32}"/>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7516D179-3E50-492D-B278-087A2DDAEFBC}"/>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70BFB88C-7A57-456E-935E-AFC293212671}"/>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7263B896-9B17-4D91-84E0-6E79E12EB6D4}"/>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2D44BB49-9A68-489D-B787-BBEF923DF62B}"/>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5B482955-854D-4091-BE68-A614BA2049C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8CC78956-AB96-478F-BA13-F967C94BAE74}"/>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B2D145A-4F2E-449A-A5E5-6E669B8795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56CB893-0FFF-4E6C-87C4-022A75A1A6E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D71A4FE-02E2-4A8C-8C6C-670F35113B1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1073AC0-D4AA-4E80-8682-2E23FE13CC4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15BB8BA-D8DF-4F4D-B73A-0A841EEDA17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162941</xdr:rowOff>
    </xdr:from>
    <xdr:to>
      <xdr:col>23</xdr:col>
      <xdr:colOff>136525</xdr:colOff>
      <xdr:row>32</xdr:row>
      <xdr:rowOff>93091</xdr:rowOff>
    </xdr:to>
    <xdr:sp macro="" textlink="">
      <xdr:nvSpPr>
        <xdr:cNvPr id="89" name="楕円 88">
          <a:extLst>
            <a:ext uri="{FF2B5EF4-FFF2-40B4-BE49-F238E27FC236}">
              <a16:creationId xmlns:a16="http://schemas.microsoft.com/office/drawing/2014/main" id="{D173D909-97B5-4059-BD6E-9CDA448D28A6}"/>
            </a:ext>
          </a:extLst>
        </xdr:cNvPr>
        <xdr:cNvSpPr/>
      </xdr:nvSpPr>
      <xdr:spPr>
        <a:xfrm>
          <a:off x="47117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141368</xdr:rowOff>
    </xdr:from>
    <xdr:ext cx="405111" cy="259045"/>
    <xdr:sp macro="" textlink="">
      <xdr:nvSpPr>
        <xdr:cNvPr id="90" name="有形固定資産減価償却率該当値テキスト">
          <a:extLst>
            <a:ext uri="{FF2B5EF4-FFF2-40B4-BE49-F238E27FC236}">
              <a16:creationId xmlns:a16="http://schemas.microsoft.com/office/drawing/2014/main" id="{3078B457-E529-4495-A2FE-C5A89CBB91ED}"/>
            </a:ext>
          </a:extLst>
        </xdr:cNvPr>
        <xdr:cNvSpPr txBox="1"/>
      </xdr:nvSpPr>
      <xdr:spPr>
        <a:xfrm>
          <a:off x="4813300" y="62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126238</xdr:rowOff>
    </xdr:from>
    <xdr:to>
      <xdr:col>19</xdr:col>
      <xdr:colOff>187325</xdr:colOff>
      <xdr:row>32</xdr:row>
      <xdr:rowOff>56388</xdr:rowOff>
    </xdr:to>
    <xdr:sp macro="" textlink="">
      <xdr:nvSpPr>
        <xdr:cNvPr id="91" name="楕円 90">
          <a:extLst>
            <a:ext uri="{FF2B5EF4-FFF2-40B4-BE49-F238E27FC236}">
              <a16:creationId xmlns:a16="http://schemas.microsoft.com/office/drawing/2014/main" id="{5E1EFF26-868B-4840-8F00-4B9371B19CDE}"/>
            </a:ext>
          </a:extLst>
        </xdr:cNvPr>
        <xdr:cNvSpPr/>
      </xdr:nvSpPr>
      <xdr:spPr>
        <a:xfrm>
          <a:off x="4000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5588</xdr:rowOff>
    </xdr:from>
    <xdr:to>
      <xdr:col>23</xdr:col>
      <xdr:colOff>85725</xdr:colOff>
      <xdr:row>32</xdr:row>
      <xdr:rowOff>42291</xdr:rowOff>
    </xdr:to>
    <xdr:cxnSp macro="">
      <xdr:nvCxnSpPr>
        <xdr:cNvPr id="92" name="直線コネクタ 91">
          <a:extLst>
            <a:ext uri="{FF2B5EF4-FFF2-40B4-BE49-F238E27FC236}">
              <a16:creationId xmlns:a16="http://schemas.microsoft.com/office/drawing/2014/main" id="{A2CCA38C-FC39-47BC-9B62-86720B73F01D}"/>
            </a:ext>
          </a:extLst>
        </xdr:cNvPr>
        <xdr:cNvCxnSpPr/>
      </xdr:nvCxnSpPr>
      <xdr:spPr>
        <a:xfrm>
          <a:off x="4051300" y="6263513"/>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85217</xdr:rowOff>
    </xdr:from>
    <xdr:to>
      <xdr:col>15</xdr:col>
      <xdr:colOff>187325</xdr:colOff>
      <xdr:row>32</xdr:row>
      <xdr:rowOff>15367</xdr:rowOff>
    </xdr:to>
    <xdr:sp macro="" textlink="">
      <xdr:nvSpPr>
        <xdr:cNvPr id="93" name="楕円 92">
          <a:extLst>
            <a:ext uri="{FF2B5EF4-FFF2-40B4-BE49-F238E27FC236}">
              <a16:creationId xmlns:a16="http://schemas.microsoft.com/office/drawing/2014/main" id="{1A7D20B2-BBC6-442D-87F4-015B54C04191}"/>
            </a:ext>
          </a:extLst>
        </xdr:cNvPr>
        <xdr:cNvSpPr/>
      </xdr:nvSpPr>
      <xdr:spPr>
        <a:xfrm>
          <a:off x="3238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136017</xdr:rowOff>
    </xdr:from>
    <xdr:to>
      <xdr:col>19</xdr:col>
      <xdr:colOff>136525</xdr:colOff>
      <xdr:row>32</xdr:row>
      <xdr:rowOff>5588</xdr:rowOff>
    </xdr:to>
    <xdr:cxnSp macro="">
      <xdr:nvCxnSpPr>
        <xdr:cNvPr id="94" name="直線コネクタ 93">
          <a:extLst>
            <a:ext uri="{FF2B5EF4-FFF2-40B4-BE49-F238E27FC236}">
              <a16:creationId xmlns:a16="http://schemas.microsoft.com/office/drawing/2014/main" id="{B4CAC3A9-1752-4BD1-A6D0-7F3599B645E2}"/>
            </a:ext>
          </a:extLst>
        </xdr:cNvPr>
        <xdr:cNvCxnSpPr/>
      </xdr:nvCxnSpPr>
      <xdr:spPr>
        <a:xfrm>
          <a:off x="3289300" y="6222492"/>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5" name="楕円 94">
          <a:extLst>
            <a:ext uri="{FF2B5EF4-FFF2-40B4-BE49-F238E27FC236}">
              <a16:creationId xmlns:a16="http://schemas.microsoft.com/office/drawing/2014/main" id="{62EB90A0-FC7F-4765-85DC-B8346EFA35E5}"/>
            </a:ext>
          </a:extLst>
        </xdr:cNvPr>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136017</xdr:rowOff>
    </xdr:to>
    <xdr:cxnSp macro="">
      <xdr:nvCxnSpPr>
        <xdr:cNvPr id="96" name="直線コネクタ 95">
          <a:extLst>
            <a:ext uri="{FF2B5EF4-FFF2-40B4-BE49-F238E27FC236}">
              <a16:creationId xmlns:a16="http://schemas.microsoft.com/office/drawing/2014/main" id="{54B56D47-3C5A-4ED1-A1C2-FBF1F7E9612E}"/>
            </a:ext>
          </a:extLst>
        </xdr:cNvPr>
        <xdr:cNvCxnSpPr/>
      </xdr:nvCxnSpPr>
      <xdr:spPr>
        <a:xfrm>
          <a:off x="2527300" y="618363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33401</xdr:rowOff>
    </xdr:from>
    <xdr:to>
      <xdr:col>7</xdr:col>
      <xdr:colOff>187325</xdr:colOff>
      <xdr:row>31</xdr:row>
      <xdr:rowOff>135001</xdr:rowOff>
    </xdr:to>
    <xdr:sp macro="" textlink="">
      <xdr:nvSpPr>
        <xdr:cNvPr id="97" name="楕円 96">
          <a:extLst>
            <a:ext uri="{FF2B5EF4-FFF2-40B4-BE49-F238E27FC236}">
              <a16:creationId xmlns:a16="http://schemas.microsoft.com/office/drawing/2014/main" id="{9602A773-D142-4970-BB30-CF7D0132B9DA}"/>
            </a:ext>
          </a:extLst>
        </xdr:cNvPr>
        <xdr:cNvSpPr/>
      </xdr:nvSpPr>
      <xdr:spPr>
        <a:xfrm>
          <a:off x="1714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84201</xdr:rowOff>
    </xdr:from>
    <xdr:to>
      <xdr:col>11</xdr:col>
      <xdr:colOff>136525</xdr:colOff>
      <xdr:row>31</xdr:row>
      <xdr:rowOff>97155</xdr:rowOff>
    </xdr:to>
    <xdr:cxnSp macro="">
      <xdr:nvCxnSpPr>
        <xdr:cNvPr id="98" name="直線コネクタ 97">
          <a:extLst>
            <a:ext uri="{FF2B5EF4-FFF2-40B4-BE49-F238E27FC236}">
              <a16:creationId xmlns:a16="http://schemas.microsoft.com/office/drawing/2014/main" id="{6F1DDD98-5DB2-4861-8A88-3389946E4122}"/>
            </a:ext>
          </a:extLst>
        </xdr:cNvPr>
        <xdr:cNvCxnSpPr/>
      </xdr:nvCxnSpPr>
      <xdr:spPr>
        <a:xfrm>
          <a:off x="1765300" y="617067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281DAA82-50B8-4D8E-BC99-CB0A8C012A01}"/>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3C9727A9-AA9E-48FE-A718-BA1702FD0C4D}"/>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2B96DC3D-91DD-49F2-B887-9AEF3FC75888}"/>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D0EA01FC-ED5B-4139-B493-928BE4BE2132}"/>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47515</xdr:rowOff>
    </xdr:from>
    <xdr:ext cx="405111" cy="259045"/>
    <xdr:sp macro="" textlink="">
      <xdr:nvSpPr>
        <xdr:cNvPr id="103" name="n_1mainValue有形固定資産減価償却率">
          <a:extLst>
            <a:ext uri="{FF2B5EF4-FFF2-40B4-BE49-F238E27FC236}">
              <a16:creationId xmlns:a16="http://schemas.microsoft.com/office/drawing/2014/main" id="{AC65A738-1E3C-4CB8-8AB8-E3413270B1F5}"/>
            </a:ext>
          </a:extLst>
        </xdr:cNvPr>
        <xdr:cNvSpPr txBox="1"/>
      </xdr:nvSpPr>
      <xdr:spPr>
        <a:xfrm>
          <a:off x="3836044" y="63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31894</xdr:rowOff>
    </xdr:from>
    <xdr:ext cx="405111" cy="259045"/>
    <xdr:sp macro="" textlink="">
      <xdr:nvSpPr>
        <xdr:cNvPr id="104" name="n_2mainValue有形固定資産減価償却率">
          <a:extLst>
            <a:ext uri="{FF2B5EF4-FFF2-40B4-BE49-F238E27FC236}">
              <a16:creationId xmlns:a16="http://schemas.microsoft.com/office/drawing/2014/main" id="{51F9BE86-3AF5-48F2-8332-A2303E198C0A}"/>
            </a:ext>
          </a:extLst>
        </xdr:cNvPr>
        <xdr:cNvSpPr txBox="1"/>
      </xdr:nvSpPr>
      <xdr:spPr>
        <a:xfrm>
          <a:off x="30867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105" name="n_3mainValue有形固定資産減価償却率">
          <a:extLst>
            <a:ext uri="{FF2B5EF4-FFF2-40B4-BE49-F238E27FC236}">
              <a16:creationId xmlns:a16="http://schemas.microsoft.com/office/drawing/2014/main" id="{276F1641-A523-420E-BC64-39B12CA48567}"/>
            </a:ext>
          </a:extLst>
        </xdr:cNvPr>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126128</xdr:rowOff>
    </xdr:from>
    <xdr:ext cx="405111" cy="259045"/>
    <xdr:sp macro="" textlink="">
      <xdr:nvSpPr>
        <xdr:cNvPr id="106" name="n_4mainValue有形固定資産減価償却率">
          <a:extLst>
            <a:ext uri="{FF2B5EF4-FFF2-40B4-BE49-F238E27FC236}">
              <a16:creationId xmlns:a16="http://schemas.microsoft.com/office/drawing/2014/main" id="{3E32261B-D46B-40B4-8F7F-E21486F789B8}"/>
            </a:ext>
          </a:extLst>
        </xdr:cNvPr>
        <xdr:cNvSpPr txBox="1"/>
      </xdr:nvSpPr>
      <xdr:spPr>
        <a:xfrm>
          <a:off x="15627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1D8535E-3C92-42F0-83B6-365A2CB592A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F119898-F767-4387-8E67-980635D8704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AA73D5F-FD01-4868-8383-07742CC5949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769FEBA-F4CE-45A1-8922-0717735F915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CE63398-48A6-4042-83D7-523938F1F07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6A17840-F405-4D8D-B4CF-B22BBE7B85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CA1C386-615C-48B7-909A-16865C350E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F3F5466-BD37-460E-9B7A-ED4460C49B7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91DC395-A96E-4633-8395-1A279663B94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D2C636F-B3AE-4F95-933D-32EACFC9E7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6297DAD-2390-4CD1-9EE8-70083901FC1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F015020-14E1-4AA1-BD89-879F0D3CB5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207BE23-CA74-4DFD-B409-FDE7CFA912E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減少したため、昨年度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今後も計画的な基金積立を行い、同水準を維持していく。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C528EF47-A802-480A-AC20-F5753D396E9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C2FC488-BD30-4ED2-BEBD-F856BC8252F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D3487AD-3560-4F99-9E63-62F29167E4D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B5765402-D413-47E3-B761-99F39144F47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7D4EE1C-FB08-4A00-9DDE-14537F42AD4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F422EB51-42A9-4F12-B636-7B77FEF18B1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1D49869F-6E57-457B-96E6-11C9A2D5FA3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F5F13A61-96ED-441E-A742-5CF09432CCE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1E23EE11-3BCE-4A7A-87AB-E4DE802CB37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6DF8119F-14E9-44FA-862D-09ED5C85CFE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3917B211-1672-43EC-97D3-E72C17603A9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BD09889-6F0E-4F20-A337-91FECA462FA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6539B751-BEC7-41CC-B72B-23F9692F344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8145CBF-8A93-4A4C-A38E-DE348DAA63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E22E4B47-8C1A-4365-9531-EA3C5EACE03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20B75F3-4C72-406C-9B59-E330201E76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D98C771-0C2B-4388-9408-D633605CC39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2EB21003-E6F4-4CFE-91A3-E1C353ADCFDE}"/>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BA960329-9142-435F-9272-4A8F5CA39E21}"/>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C3C8A245-1B15-4B5E-8BF8-C352962B827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EBC79257-67B7-4EFA-8BB2-54C99AEFE29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E9B78C85-77D7-461B-94A9-342F16FA797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28F6BF55-3D47-4E3B-BAD8-58E7F3AEC2A9}"/>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1BA7B0CD-DE19-4C0C-B9C3-B3808BBB322F}"/>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9747EAC-3D7E-4E05-8D56-9131A75459D1}"/>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F87E5581-A3E7-4A47-9E06-D74FDE46176E}"/>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789A4D53-4D3F-4FF8-BB0E-A077813FF58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88AC850D-AF1E-4667-876A-0378C99062A6}"/>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9194C68-8DD9-4D95-90BD-6D4CE0B4DD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C538040-7670-414A-8058-F9E183691EB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952788E-A999-48BD-AB4D-6967559BB31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51B8C5F-3285-45D2-919A-1E9547BE9B9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6D9078F-9502-486F-9AD9-7A71906F6A0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121327</xdr:rowOff>
    </xdr:from>
    <xdr:to>
      <xdr:col>76</xdr:col>
      <xdr:colOff>73025</xdr:colOff>
      <xdr:row>27</xdr:row>
      <xdr:rowOff>51477</xdr:rowOff>
    </xdr:to>
    <xdr:sp macro="" textlink="">
      <xdr:nvSpPr>
        <xdr:cNvPr id="153" name="楕円 152">
          <a:extLst>
            <a:ext uri="{FF2B5EF4-FFF2-40B4-BE49-F238E27FC236}">
              <a16:creationId xmlns:a16="http://schemas.microsoft.com/office/drawing/2014/main" id="{A33F01F2-3E07-4DA0-91ED-678E0B21909F}"/>
            </a:ext>
          </a:extLst>
        </xdr:cNvPr>
        <xdr:cNvSpPr/>
      </xdr:nvSpPr>
      <xdr:spPr>
        <a:xfrm>
          <a:off x="14744700" y="53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144204</xdr:rowOff>
    </xdr:from>
    <xdr:ext cx="469744" cy="259045"/>
    <xdr:sp macro="" textlink="">
      <xdr:nvSpPr>
        <xdr:cNvPr id="154" name="債務償還比率該当値テキスト">
          <a:extLst>
            <a:ext uri="{FF2B5EF4-FFF2-40B4-BE49-F238E27FC236}">
              <a16:creationId xmlns:a16="http://schemas.microsoft.com/office/drawing/2014/main" id="{3C8FF2A1-0000-4861-87E5-FA4AD004D6BD}"/>
            </a:ext>
          </a:extLst>
        </xdr:cNvPr>
        <xdr:cNvSpPr txBox="1"/>
      </xdr:nvSpPr>
      <xdr:spPr>
        <a:xfrm>
          <a:off x="14846300" y="520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130992</xdr:rowOff>
    </xdr:from>
    <xdr:to>
      <xdr:col>72</xdr:col>
      <xdr:colOff>123825</xdr:colOff>
      <xdr:row>27</xdr:row>
      <xdr:rowOff>61142</xdr:rowOff>
    </xdr:to>
    <xdr:sp macro="" textlink="">
      <xdr:nvSpPr>
        <xdr:cNvPr id="155" name="楕円 154">
          <a:extLst>
            <a:ext uri="{FF2B5EF4-FFF2-40B4-BE49-F238E27FC236}">
              <a16:creationId xmlns:a16="http://schemas.microsoft.com/office/drawing/2014/main" id="{319EE542-4B69-4604-894E-222F0A309C3C}"/>
            </a:ext>
          </a:extLst>
        </xdr:cNvPr>
        <xdr:cNvSpPr/>
      </xdr:nvSpPr>
      <xdr:spPr>
        <a:xfrm>
          <a:off x="14033500" y="53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677</xdr:rowOff>
    </xdr:from>
    <xdr:to>
      <xdr:col>76</xdr:col>
      <xdr:colOff>22225</xdr:colOff>
      <xdr:row>27</xdr:row>
      <xdr:rowOff>10342</xdr:rowOff>
    </xdr:to>
    <xdr:cxnSp macro="">
      <xdr:nvCxnSpPr>
        <xdr:cNvPr id="156" name="直線コネクタ 155">
          <a:extLst>
            <a:ext uri="{FF2B5EF4-FFF2-40B4-BE49-F238E27FC236}">
              <a16:creationId xmlns:a16="http://schemas.microsoft.com/office/drawing/2014/main" id="{B3AD4218-B1E2-41E6-AFD0-86A6DB41A175}"/>
            </a:ext>
          </a:extLst>
        </xdr:cNvPr>
        <xdr:cNvCxnSpPr/>
      </xdr:nvCxnSpPr>
      <xdr:spPr>
        <a:xfrm flipV="1">
          <a:off x="14084300" y="5401352"/>
          <a:ext cx="7112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134076</xdr:rowOff>
    </xdr:from>
    <xdr:to>
      <xdr:col>68</xdr:col>
      <xdr:colOff>123825</xdr:colOff>
      <xdr:row>27</xdr:row>
      <xdr:rowOff>64226</xdr:rowOff>
    </xdr:to>
    <xdr:sp macro="" textlink="">
      <xdr:nvSpPr>
        <xdr:cNvPr id="157" name="楕円 156">
          <a:extLst>
            <a:ext uri="{FF2B5EF4-FFF2-40B4-BE49-F238E27FC236}">
              <a16:creationId xmlns:a16="http://schemas.microsoft.com/office/drawing/2014/main" id="{2EF02B1A-00B1-4D9D-9BC4-C379512922B8}"/>
            </a:ext>
          </a:extLst>
        </xdr:cNvPr>
        <xdr:cNvSpPr/>
      </xdr:nvSpPr>
      <xdr:spPr>
        <a:xfrm>
          <a:off x="13271500" y="5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10342</xdr:rowOff>
    </xdr:from>
    <xdr:to>
      <xdr:col>72</xdr:col>
      <xdr:colOff>73025</xdr:colOff>
      <xdr:row>27</xdr:row>
      <xdr:rowOff>13426</xdr:rowOff>
    </xdr:to>
    <xdr:cxnSp macro="">
      <xdr:nvCxnSpPr>
        <xdr:cNvPr id="158" name="直線コネクタ 157">
          <a:extLst>
            <a:ext uri="{FF2B5EF4-FFF2-40B4-BE49-F238E27FC236}">
              <a16:creationId xmlns:a16="http://schemas.microsoft.com/office/drawing/2014/main" id="{5629A265-D339-4BB0-8316-6E1535353E20}"/>
            </a:ext>
          </a:extLst>
        </xdr:cNvPr>
        <xdr:cNvCxnSpPr/>
      </xdr:nvCxnSpPr>
      <xdr:spPr>
        <a:xfrm flipV="1">
          <a:off x="13322300" y="5411017"/>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149189</xdr:rowOff>
    </xdr:from>
    <xdr:to>
      <xdr:col>64</xdr:col>
      <xdr:colOff>123825</xdr:colOff>
      <xdr:row>27</xdr:row>
      <xdr:rowOff>79339</xdr:rowOff>
    </xdr:to>
    <xdr:sp macro="" textlink="">
      <xdr:nvSpPr>
        <xdr:cNvPr id="159" name="楕円 158">
          <a:extLst>
            <a:ext uri="{FF2B5EF4-FFF2-40B4-BE49-F238E27FC236}">
              <a16:creationId xmlns:a16="http://schemas.microsoft.com/office/drawing/2014/main" id="{B9780EFA-45C5-4D69-A5A3-5C3469B947B1}"/>
            </a:ext>
          </a:extLst>
        </xdr:cNvPr>
        <xdr:cNvSpPr/>
      </xdr:nvSpPr>
      <xdr:spPr>
        <a:xfrm>
          <a:off x="12509500" y="53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13426</xdr:rowOff>
    </xdr:from>
    <xdr:to>
      <xdr:col>68</xdr:col>
      <xdr:colOff>73025</xdr:colOff>
      <xdr:row>27</xdr:row>
      <xdr:rowOff>28539</xdr:rowOff>
    </xdr:to>
    <xdr:cxnSp macro="">
      <xdr:nvCxnSpPr>
        <xdr:cNvPr id="160" name="直線コネクタ 159">
          <a:extLst>
            <a:ext uri="{FF2B5EF4-FFF2-40B4-BE49-F238E27FC236}">
              <a16:creationId xmlns:a16="http://schemas.microsoft.com/office/drawing/2014/main" id="{027A7BE8-7CF6-42B9-A35A-9B011BC081C9}"/>
            </a:ext>
          </a:extLst>
        </xdr:cNvPr>
        <xdr:cNvCxnSpPr/>
      </xdr:nvCxnSpPr>
      <xdr:spPr>
        <a:xfrm flipV="1">
          <a:off x="12560300" y="5414101"/>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75988</xdr:rowOff>
    </xdr:from>
    <xdr:to>
      <xdr:col>60</xdr:col>
      <xdr:colOff>123825</xdr:colOff>
      <xdr:row>27</xdr:row>
      <xdr:rowOff>6138</xdr:rowOff>
    </xdr:to>
    <xdr:sp macro="" textlink="">
      <xdr:nvSpPr>
        <xdr:cNvPr id="161" name="楕円 160">
          <a:extLst>
            <a:ext uri="{FF2B5EF4-FFF2-40B4-BE49-F238E27FC236}">
              <a16:creationId xmlns:a16="http://schemas.microsoft.com/office/drawing/2014/main" id="{4737F4A6-A5B0-4170-AF11-FEE484E1B009}"/>
            </a:ext>
          </a:extLst>
        </xdr:cNvPr>
        <xdr:cNvSpPr/>
      </xdr:nvSpPr>
      <xdr:spPr>
        <a:xfrm>
          <a:off x="11747500" y="5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126788</xdr:rowOff>
    </xdr:from>
    <xdr:to>
      <xdr:col>64</xdr:col>
      <xdr:colOff>73025</xdr:colOff>
      <xdr:row>27</xdr:row>
      <xdr:rowOff>28539</xdr:rowOff>
    </xdr:to>
    <xdr:cxnSp macro="">
      <xdr:nvCxnSpPr>
        <xdr:cNvPr id="162" name="直線コネクタ 161">
          <a:extLst>
            <a:ext uri="{FF2B5EF4-FFF2-40B4-BE49-F238E27FC236}">
              <a16:creationId xmlns:a16="http://schemas.microsoft.com/office/drawing/2014/main" id="{B573ADF7-EF48-4853-98E6-43D34AF02D5E}"/>
            </a:ext>
          </a:extLst>
        </xdr:cNvPr>
        <xdr:cNvCxnSpPr/>
      </xdr:nvCxnSpPr>
      <xdr:spPr>
        <a:xfrm>
          <a:off x="11798300" y="5356013"/>
          <a:ext cx="762000" cy="7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a:extLst>
            <a:ext uri="{FF2B5EF4-FFF2-40B4-BE49-F238E27FC236}">
              <a16:creationId xmlns:a16="http://schemas.microsoft.com/office/drawing/2014/main" id="{21A15832-99F5-4707-945F-B71933DA27ED}"/>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94B3C189-AD5D-43D3-83E8-2882EB58D955}"/>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a:extLst>
            <a:ext uri="{FF2B5EF4-FFF2-40B4-BE49-F238E27FC236}">
              <a16:creationId xmlns:a16="http://schemas.microsoft.com/office/drawing/2014/main" id="{C0584570-5492-4069-A8EA-7C9F718E02E0}"/>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a:extLst>
            <a:ext uri="{FF2B5EF4-FFF2-40B4-BE49-F238E27FC236}">
              <a16:creationId xmlns:a16="http://schemas.microsoft.com/office/drawing/2014/main" id="{877009FE-AD96-4107-8DBD-996B3201B2BF}"/>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77669</xdr:rowOff>
    </xdr:from>
    <xdr:ext cx="469744" cy="259045"/>
    <xdr:sp macro="" textlink="">
      <xdr:nvSpPr>
        <xdr:cNvPr id="167" name="n_1mainValue債務償還比率">
          <a:extLst>
            <a:ext uri="{FF2B5EF4-FFF2-40B4-BE49-F238E27FC236}">
              <a16:creationId xmlns:a16="http://schemas.microsoft.com/office/drawing/2014/main" id="{92B8FC60-5B69-44C3-A975-E56D5284A242}"/>
            </a:ext>
          </a:extLst>
        </xdr:cNvPr>
        <xdr:cNvSpPr txBox="1"/>
      </xdr:nvSpPr>
      <xdr:spPr>
        <a:xfrm>
          <a:off x="13836727" y="51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80753</xdr:rowOff>
    </xdr:from>
    <xdr:ext cx="469744" cy="259045"/>
    <xdr:sp macro="" textlink="">
      <xdr:nvSpPr>
        <xdr:cNvPr id="168" name="n_2mainValue債務償還比率">
          <a:extLst>
            <a:ext uri="{FF2B5EF4-FFF2-40B4-BE49-F238E27FC236}">
              <a16:creationId xmlns:a16="http://schemas.microsoft.com/office/drawing/2014/main" id="{D9391850-EB6A-40EA-865F-E53C44881895}"/>
            </a:ext>
          </a:extLst>
        </xdr:cNvPr>
        <xdr:cNvSpPr txBox="1"/>
      </xdr:nvSpPr>
      <xdr:spPr>
        <a:xfrm>
          <a:off x="13087427" y="51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95866</xdr:rowOff>
    </xdr:from>
    <xdr:ext cx="469744" cy="259045"/>
    <xdr:sp macro="" textlink="">
      <xdr:nvSpPr>
        <xdr:cNvPr id="169" name="n_3mainValue債務償還比率">
          <a:extLst>
            <a:ext uri="{FF2B5EF4-FFF2-40B4-BE49-F238E27FC236}">
              <a16:creationId xmlns:a16="http://schemas.microsoft.com/office/drawing/2014/main" id="{815B4454-3D30-419E-A698-829512DF454F}"/>
            </a:ext>
          </a:extLst>
        </xdr:cNvPr>
        <xdr:cNvSpPr txBox="1"/>
      </xdr:nvSpPr>
      <xdr:spPr>
        <a:xfrm>
          <a:off x="12325427" y="515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22665</xdr:rowOff>
    </xdr:from>
    <xdr:ext cx="405111" cy="259045"/>
    <xdr:sp macro="" textlink="">
      <xdr:nvSpPr>
        <xdr:cNvPr id="170" name="n_4mainValue債務償還比率">
          <a:extLst>
            <a:ext uri="{FF2B5EF4-FFF2-40B4-BE49-F238E27FC236}">
              <a16:creationId xmlns:a16="http://schemas.microsoft.com/office/drawing/2014/main" id="{562003FC-B7D7-46F4-8A73-9C8643D7DA05}"/>
            </a:ext>
          </a:extLst>
        </xdr:cNvPr>
        <xdr:cNvSpPr txBox="1"/>
      </xdr:nvSpPr>
      <xdr:spPr>
        <a:xfrm>
          <a:off x="11595744" y="50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754F1E43-D6AF-404C-84F1-52659E05001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B6C73AC-592E-45E9-8347-D2944855E17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BA6A28A-51D4-41C8-9616-DC15BD979C1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9CBF544-22B4-4595-AC90-77E541C0C03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A71A168-9B81-4C69-A00E-87D125251FB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CA7C6E7-F2F8-4961-B148-C0909C56167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B78585-EDFF-4C4D-A405-F92B0E524A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4C51BA-CABD-464E-9AFA-EE538DDF18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41AC58-04C0-41E2-9801-AABFF11377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578E9B-C41E-4B20-89D2-7E37C5D23A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BD19B9-0C61-4E93-AD2C-5CC25FB2B7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9FA085-1154-4CA0-BC32-585DB5B2B5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4B0780-F7FE-4C94-96B9-D733F14702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678230-A085-443A-8515-7BF64123D9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4FF6F9-BE40-4642-A2C4-58D27FF1A8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4232DE-2A93-45BF-8BFA-8DEA35D010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3,222
3,205
225.11
4,978,067
4,886,291
91,746
2,758,429
3,685,985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1FF74B-0BB1-479F-A650-F9E829288E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1429EB-D052-46B4-940B-0E0AC3169F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9CD91F-8E7B-483A-AEDF-A89D5AF9F7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4149EF-56B3-461E-A26C-BA51A4593E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455A36-3175-4379-A07D-F04DC75708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039839-529F-4411-A3E8-6E402C0EF2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4885EB-B174-4478-A8B1-1C448D600B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E2A5E0-F195-4E20-BB27-1FB8284092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85C56B-FDAA-4B92-B39F-9F464BA879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CF488D-F93C-4DE0-BF28-7FE5886728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51ACE4-80EE-4D67-9D95-1124B9F87E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2A981C-2461-4914-913F-9405804C44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9910A0-583C-47A1-9108-78A5C1C53E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99FBEA-B7A7-414C-A48F-8A720074EE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DEE526-99D8-41D7-8B3A-8CB2410DAB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6B08A2-D314-4A7E-8DD4-9CAA77E93B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DBE2F1-15A8-4C6A-91C4-A0597B4F86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FD2D2C-74F9-4B9B-AFA0-F9F2F68726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862CDA-4BF7-4511-8509-A4D1A02A57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941C36-5C4B-4F46-AEDD-C6E7DE33A9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277B06-EB3A-4E42-A202-92EDB7A8C4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080388-F7F5-4273-A5B7-09E89367AF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D8FF6C-3427-496B-B1C6-397FACFE59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7C2AD8-07F5-4B86-BD15-9B74D17120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FF664C-906B-40A9-A5F1-BE3622BC0F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72D080-0933-4CA0-A453-517639AF8D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1F34F2-70AD-4A7F-BC05-5F444D1936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C3DD73-72EF-46FA-9600-07E4C59C85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E4CA7D-261E-4BAB-83D8-6D8C3B0307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FD9AAD5-8B13-4ECB-896A-2C402724F3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F2FC64-4F77-4CBE-8DF7-26F0A723BA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11DC02-BCFB-4C27-8759-A2C91799CD1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FFC2D5F-C796-4BE1-816F-DCB2F3A057F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3EB49A6-BA62-44F0-9899-0F45A699E85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EB5448-6E9C-43F5-A610-1AC4F3FCDE6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FA06237-CFA2-4F3D-AD49-7A4C144A655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5C9A90C-4E2C-4FA6-A54B-85DCE2CB3B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CA4C778-3D32-4730-9D52-E69E3D6E6E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26975DB-AC9D-4901-A160-453F41CC953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BB2703-5D3E-4546-A2FB-A450707282D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7184A67-1DCC-40AD-ACCE-987A96436DE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22AA4BA-E51A-46D0-A179-C978CC763F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F445D68-5C1B-4DE5-AB87-8A6592964A4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CAE4CBE-F12C-4AFC-B750-FBBC89524C9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F475A61-4BC8-49C3-9739-02D280B3F8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E75847E-F7A0-4978-927D-3DC62194A1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34841B1-424D-478B-ABB3-7A498BB5316F}"/>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A8243D43-07D2-4055-BA10-24B132411BC1}"/>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D4D00CF-F7F9-4994-9BE6-F54ED735415E}"/>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2C34DFC-01BB-497B-8809-FB5D3FCC0A7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D52AED4-216D-4DDC-ACB1-08602EBD9D4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B2344960-C0BA-461A-A98C-44524C4E280C}"/>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92A51C65-73C5-42A4-B2D4-60661D62EB81}"/>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11E03D9B-79D8-4FB6-8014-302F41EC9DC6}"/>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4D3231CE-167F-47DC-BAA4-0AB84BE571D7}"/>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ECAD73BC-9C7E-46DD-B6DA-59BAD75A4BC2}"/>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95E9EA77-8B87-401D-B654-5603A6D78DD2}"/>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9665DB-E103-452C-8D67-3D19242639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B361A8-302F-425C-BD4D-19749F53CC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8EC06D-B81C-4E95-9615-0B302A6A8A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0F0FC7-7852-43E3-A763-08FAF5F618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C4CEB6-0923-438C-8A3F-EC69BD0B80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a:extLst>
            <a:ext uri="{FF2B5EF4-FFF2-40B4-BE49-F238E27FC236}">
              <a16:creationId xmlns:a16="http://schemas.microsoft.com/office/drawing/2014/main" id="{C972613E-2DE3-479E-B60E-1848BA3AD456}"/>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道路】&#10;有形固定資産減価償却率該当値テキスト">
          <a:extLst>
            <a:ext uri="{FF2B5EF4-FFF2-40B4-BE49-F238E27FC236}">
              <a16:creationId xmlns:a16="http://schemas.microsoft.com/office/drawing/2014/main" id="{1763668A-8DDA-4BDD-BDF7-8D7CDE1C830E}"/>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a:extLst>
            <a:ext uri="{FF2B5EF4-FFF2-40B4-BE49-F238E27FC236}">
              <a16:creationId xmlns:a16="http://schemas.microsoft.com/office/drawing/2014/main" id="{A31856AE-AC7C-4111-9AD5-3355B8AC65E7}"/>
            </a:ext>
          </a:extLst>
        </xdr:cNvPr>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39</xdr:row>
      <xdr:rowOff>7620</xdr:rowOff>
    </xdr:to>
    <xdr:cxnSp macro="">
      <xdr:nvCxnSpPr>
        <xdr:cNvPr id="77" name="直線コネクタ 76">
          <a:extLst>
            <a:ext uri="{FF2B5EF4-FFF2-40B4-BE49-F238E27FC236}">
              <a16:creationId xmlns:a16="http://schemas.microsoft.com/office/drawing/2014/main" id="{25BE4E15-9151-433A-BE0A-9D7AEB509969}"/>
            </a:ext>
          </a:extLst>
        </xdr:cNvPr>
        <xdr:cNvCxnSpPr/>
      </xdr:nvCxnSpPr>
      <xdr:spPr>
        <a:xfrm>
          <a:off x="3797300" y="66615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a:extLst>
            <a:ext uri="{FF2B5EF4-FFF2-40B4-BE49-F238E27FC236}">
              <a16:creationId xmlns:a16="http://schemas.microsoft.com/office/drawing/2014/main" id="{4838F2E5-93AD-4AE1-A6CC-B6198BA2AC71}"/>
            </a:ext>
          </a:extLst>
        </xdr:cNvPr>
        <xdr:cNvSpPr/>
      </xdr:nvSpPr>
      <xdr:spPr>
        <a:xfrm>
          <a:off x="2857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0D41F38A-6562-44ED-BFD2-18DB5070C192}"/>
            </a:ext>
          </a:extLst>
        </xdr:cNvPr>
        <xdr:cNvCxnSpPr/>
      </xdr:nvCxnSpPr>
      <xdr:spPr>
        <a:xfrm>
          <a:off x="2908300" y="662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a:extLst>
            <a:ext uri="{FF2B5EF4-FFF2-40B4-BE49-F238E27FC236}">
              <a16:creationId xmlns:a16="http://schemas.microsoft.com/office/drawing/2014/main" id="{7E257409-A001-41BD-9259-C803BA788477}"/>
            </a:ext>
          </a:extLst>
        </xdr:cNvPr>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113756</xdr:rowOff>
    </xdr:to>
    <xdr:cxnSp macro="">
      <xdr:nvCxnSpPr>
        <xdr:cNvPr id="81" name="直線コネクタ 80">
          <a:extLst>
            <a:ext uri="{FF2B5EF4-FFF2-40B4-BE49-F238E27FC236}">
              <a16:creationId xmlns:a16="http://schemas.microsoft.com/office/drawing/2014/main" id="{74BC19BD-91C8-4475-A732-5072675BB02A}"/>
            </a:ext>
          </a:extLst>
        </xdr:cNvPr>
        <xdr:cNvCxnSpPr/>
      </xdr:nvCxnSpPr>
      <xdr:spPr>
        <a:xfrm>
          <a:off x="2019300" y="65978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xdr:rowOff>
    </xdr:from>
    <xdr:to>
      <xdr:col>6</xdr:col>
      <xdr:colOff>38100</xdr:colOff>
      <xdr:row>38</xdr:row>
      <xdr:rowOff>102507</xdr:rowOff>
    </xdr:to>
    <xdr:sp macro="" textlink="">
      <xdr:nvSpPr>
        <xdr:cNvPr id="82" name="楕円 81">
          <a:extLst>
            <a:ext uri="{FF2B5EF4-FFF2-40B4-BE49-F238E27FC236}">
              <a16:creationId xmlns:a16="http://schemas.microsoft.com/office/drawing/2014/main" id="{357C8C0F-A762-42DC-AFA7-A1DBF00992D5}"/>
            </a:ext>
          </a:extLst>
        </xdr:cNvPr>
        <xdr:cNvSpPr/>
      </xdr:nvSpPr>
      <xdr:spPr>
        <a:xfrm>
          <a:off x="1079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51707</xdr:rowOff>
    </xdr:from>
    <xdr:to>
      <xdr:col>10</xdr:col>
      <xdr:colOff>114300</xdr:colOff>
      <xdr:row>38</xdr:row>
      <xdr:rowOff>82731</xdr:rowOff>
    </xdr:to>
    <xdr:cxnSp macro="">
      <xdr:nvCxnSpPr>
        <xdr:cNvPr id="83" name="直線コネクタ 82">
          <a:extLst>
            <a:ext uri="{FF2B5EF4-FFF2-40B4-BE49-F238E27FC236}">
              <a16:creationId xmlns:a16="http://schemas.microsoft.com/office/drawing/2014/main" id="{BFD8BF0E-8933-472A-B85C-68E01A393BA9}"/>
            </a:ext>
          </a:extLst>
        </xdr:cNvPr>
        <xdr:cNvCxnSpPr/>
      </xdr:nvCxnSpPr>
      <xdr:spPr>
        <a:xfrm>
          <a:off x="1130300" y="656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376B0D72-4819-4989-AAF9-E9E3F1E1A63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659291DF-EB82-4B20-AD9D-655EB96F9CA8}"/>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7F1155B8-8CB7-4AED-B9C3-22AAC7711A41}"/>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AF272E51-CF00-4C6E-9974-FAAFC6F05B45}"/>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42290</xdr:rowOff>
    </xdr:from>
    <xdr:ext cx="405111" cy="259045"/>
    <xdr:sp macro="" textlink="">
      <xdr:nvSpPr>
        <xdr:cNvPr id="88" name="n_1mainValue【道路】&#10;有形固定資産減価償却率">
          <a:extLst>
            <a:ext uri="{FF2B5EF4-FFF2-40B4-BE49-F238E27FC236}">
              <a16:creationId xmlns:a16="http://schemas.microsoft.com/office/drawing/2014/main" id="{BC3A6052-9205-4D32-B9EE-E8915C164145}"/>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9633</xdr:rowOff>
    </xdr:from>
    <xdr:ext cx="405111" cy="259045"/>
    <xdr:sp macro="" textlink="">
      <xdr:nvSpPr>
        <xdr:cNvPr id="89" name="n_2mainValue【道路】&#10;有形固定資産減価償却率">
          <a:extLst>
            <a:ext uri="{FF2B5EF4-FFF2-40B4-BE49-F238E27FC236}">
              <a16:creationId xmlns:a16="http://schemas.microsoft.com/office/drawing/2014/main" id="{96C90D33-0BBB-43E8-A9E2-4DCC67958CBF}"/>
            </a:ext>
          </a:extLst>
        </xdr:cNvPr>
        <xdr:cNvSpPr txBox="1"/>
      </xdr:nvSpPr>
      <xdr:spPr>
        <a:xfrm>
          <a:off x="2705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90" name="n_3mainValue【道路】&#10;有形固定資産減価償却率">
          <a:extLst>
            <a:ext uri="{FF2B5EF4-FFF2-40B4-BE49-F238E27FC236}">
              <a16:creationId xmlns:a16="http://schemas.microsoft.com/office/drawing/2014/main" id="{A5028839-0970-4521-9C97-EBBAA77B0706}"/>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91" name="n_4mainValue【道路】&#10;有形固定資産減価償却率">
          <a:extLst>
            <a:ext uri="{FF2B5EF4-FFF2-40B4-BE49-F238E27FC236}">
              <a16:creationId xmlns:a16="http://schemas.microsoft.com/office/drawing/2014/main" id="{78E7791A-99A8-42E2-8FCB-8E9B379E6C5F}"/>
            </a:ext>
          </a:extLst>
        </xdr:cNvPr>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8B361CD-95A2-4174-BE74-FDD824103D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13A6857-1EB4-452E-81AA-E75FBBAF52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EA11901-FA86-49F0-8CC2-BE61F4175F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71EE843-C463-4496-B47D-20E3C6026B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B5E72F0-4530-44A4-B645-75A3ED4488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34EF517-550E-4BF7-BF14-57A3F0FE87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6A2B7CB-9737-4059-8DAF-7E79E3DEE5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E268411-1588-4E1E-ABEB-138AD0C2FC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EB72901-D75E-44DD-8BD4-0690AC067CD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DA80203-63E2-4B8B-956D-146DB8AB75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961A099-AC08-482E-8915-A5232904EEE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466CAC3-DACC-49A7-8DFC-30F9D38102B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27CE70A-E0FF-4A32-B408-2B3FF248326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FF9621F-59BB-44C3-9BAF-4DEEE21CF28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6C26A10-6397-4D4C-B5B8-A0625B2B0CB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4B95918B-A9B5-4FA5-A314-F64FC1A44A7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F3796DA-BEDB-4513-AEA7-C13C372CB4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E4E2952-7B21-499C-96AA-A43EA44948F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7A1F592-D165-4C54-A47C-B2142222D3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4BD9DC8-9230-4A32-93BA-4BE1294EE75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279177C-4CA1-4E86-BF34-DA39D73557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3D3AEC51-1366-439F-9C5F-E363FCBF458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35EAF65-A62C-4EE6-8E1A-DBF8AA06D77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98F8B329-2291-4EE7-A79E-05225DF7A9E7}"/>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7FF96B0-A769-4E4F-AA75-DA87B78C9528}"/>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95EE723C-0D94-4281-A335-73565CBBE4AD}"/>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32C99C43-45F5-48EE-AC4E-F8019770D3AC}"/>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A78706DF-BE9B-4300-8021-D16BA219B2D9}"/>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ACF88FEA-F73C-4A98-9FC8-6B30E064325C}"/>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9C6FAB80-1291-4D8E-9D88-9FE6640AF718}"/>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EEBE228B-4402-493F-937C-362F9C814BB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100D0AFB-3FB9-4F32-AC45-7548B08B34B9}"/>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943B1C8A-C6C0-445F-B3FD-B154CB067C4D}"/>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6F191ABF-F729-42BA-99EB-A2C8C39710CF}"/>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36F5F6-06B7-4E3A-8B99-7E6C1355D6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139F90-4DA3-48B8-9D6F-21A1D9AB8E4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D31084-CB22-4AD2-A0F7-404762A62EB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673A22F-6353-4F78-983F-5241D56FBA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D9398B2-D93E-454E-90DC-B0B8712351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57627</xdr:rowOff>
    </xdr:from>
    <xdr:to>
      <xdr:col>55</xdr:col>
      <xdr:colOff>50800</xdr:colOff>
      <xdr:row>40</xdr:row>
      <xdr:rowOff>159227</xdr:rowOff>
    </xdr:to>
    <xdr:sp macro="" textlink="">
      <xdr:nvSpPr>
        <xdr:cNvPr id="131" name="楕円 130">
          <a:extLst>
            <a:ext uri="{FF2B5EF4-FFF2-40B4-BE49-F238E27FC236}">
              <a16:creationId xmlns:a16="http://schemas.microsoft.com/office/drawing/2014/main" id="{89D8FEA0-3FFC-4F41-A225-E5A6451A541A}"/>
            </a:ext>
          </a:extLst>
        </xdr:cNvPr>
        <xdr:cNvSpPr/>
      </xdr:nvSpPr>
      <xdr:spPr>
        <a:xfrm>
          <a:off x="10426700" y="69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80504</xdr:rowOff>
    </xdr:from>
    <xdr:ext cx="599010" cy="259045"/>
    <xdr:sp macro="" textlink="">
      <xdr:nvSpPr>
        <xdr:cNvPr id="132" name="【道路】&#10;一人当たり延長該当値テキスト">
          <a:extLst>
            <a:ext uri="{FF2B5EF4-FFF2-40B4-BE49-F238E27FC236}">
              <a16:creationId xmlns:a16="http://schemas.microsoft.com/office/drawing/2014/main" id="{A242E694-26EF-4EC0-93D7-A8C1BE334FEE}"/>
            </a:ext>
          </a:extLst>
        </xdr:cNvPr>
        <xdr:cNvSpPr txBox="1"/>
      </xdr:nvSpPr>
      <xdr:spPr>
        <a:xfrm>
          <a:off x="10515600" y="676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62283</xdr:rowOff>
    </xdr:from>
    <xdr:to>
      <xdr:col>50</xdr:col>
      <xdr:colOff>165100</xdr:colOff>
      <xdr:row>40</xdr:row>
      <xdr:rowOff>163883</xdr:rowOff>
    </xdr:to>
    <xdr:sp macro="" textlink="">
      <xdr:nvSpPr>
        <xdr:cNvPr id="133" name="楕円 132">
          <a:extLst>
            <a:ext uri="{FF2B5EF4-FFF2-40B4-BE49-F238E27FC236}">
              <a16:creationId xmlns:a16="http://schemas.microsoft.com/office/drawing/2014/main" id="{3777983F-1CA2-4285-B1F1-F4814E907822}"/>
            </a:ext>
          </a:extLst>
        </xdr:cNvPr>
        <xdr:cNvSpPr/>
      </xdr:nvSpPr>
      <xdr:spPr>
        <a:xfrm>
          <a:off x="9588500" y="69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108427</xdr:rowOff>
    </xdr:from>
    <xdr:to>
      <xdr:col>55</xdr:col>
      <xdr:colOff>0</xdr:colOff>
      <xdr:row>40</xdr:row>
      <xdr:rowOff>113083</xdr:rowOff>
    </xdr:to>
    <xdr:cxnSp macro="">
      <xdr:nvCxnSpPr>
        <xdr:cNvPr id="134" name="直線コネクタ 133">
          <a:extLst>
            <a:ext uri="{FF2B5EF4-FFF2-40B4-BE49-F238E27FC236}">
              <a16:creationId xmlns:a16="http://schemas.microsoft.com/office/drawing/2014/main" id="{7F4F0030-0874-4D3E-B228-6FA2B29801B6}"/>
            </a:ext>
          </a:extLst>
        </xdr:cNvPr>
        <xdr:cNvCxnSpPr/>
      </xdr:nvCxnSpPr>
      <xdr:spPr>
        <a:xfrm flipV="1">
          <a:off x="9639300" y="6966427"/>
          <a:ext cx="8382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68866</xdr:rowOff>
    </xdr:from>
    <xdr:to>
      <xdr:col>46</xdr:col>
      <xdr:colOff>38100</xdr:colOff>
      <xdr:row>40</xdr:row>
      <xdr:rowOff>170466</xdr:rowOff>
    </xdr:to>
    <xdr:sp macro="" textlink="">
      <xdr:nvSpPr>
        <xdr:cNvPr id="135" name="楕円 134">
          <a:extLst>
            <a:ext uri="{FF2B5EF4-FFF2-40B4-BE49-F238E27FC236}">
              <a16:creationId xmlns:a16="http://schemas.microsoft.com/office/drawing/2014/main" id="{39330B2E-D013-4EE9-A27E-6FA3B07A4A4E}"/>
            </a:ext>
          </a:extLst>
        </xdr:cNvPr>
        <xdr:cNvSpPr/>
      </xdr:nvSpPr>
      <xdr:spPr>
        <a:xfrm>
          <a:off x="8699500" y="69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113083</xdr:rowOff>
    </xdr:from>
    <xdr:to>
      <xdr:col>50</xdr:col>
      <xdr:colOff>114300</xdr:colOff>
      <xdr:row>40</xdr:row>
      <xdr:rowOff>119666</xdr:rowOff>
    </xdr:to>
    <xdr:cxnSp macro="">
      <xdr:nvCxnSpPr>
        <xdr:cNvPr id="136" name="直線コネクタ 135">
          <a:extLst>
            <a:ext uri="{FF2B5EF4-FFF2-40B4-BE49-F238E27FC236}">
              <a16:creationId xmlns:a16="http://schemas.microsoft.com/office/drawing/2014/main" id="{091E92DD-C531-49F1-A3C9-35FDE6F96D00}"/>
            </a:ext>
          </a:extLst>
        </xdr:cNvPr>
        <xdr:cNvCxnSpPr/>
      </xdr:nvCxnSpPr>
      <xdr:spPr>
        <a:xfrm flipV="1">
          <a:off x="8750300" y="6971083"/>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76912</xdr:rowOff>
    </xdr:from>
    <xdr:to>
      <xdr:col>41</xdr:col>
      <xdr:colOff>101600</xdr:colOff>
      <xdr:row>41</xdr:row>
      <xdr:rowOff>7062</xdr:rowOff>
    </xdr:to>
    <xdr:sp macro="" textlink="">
      <xdr:nvSpPr>
        <xdr:cNvPr id="137" name="楕円 136">
          <a:extLst>
            <a:ext uri="{FF2B5EF4-FFF2-40B4-BE49-F238E27FC236}">
              <a16:creationId xmlns:a16="http://schemas.microsoft.com/office/drawing/2014/main" id="{C7D25F8E-3AEC-4C14-96FA-D77D5EE3AE4B}"/>
            </a:ext>
          </a:extLst>
        </xdr:cNvPr>
        <xdr:cNvSpPr/>
      </xdr:nvSpPr>
      <xdr:spPr>
        <a:xfrm>
          <a:off x="7810500" y="69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119666</xdr:rowOff>
    </xdr:from>
    <xdr:to>
      <xdr:col>45</xdr:col>
      <xdr:colOff>177800</xdr:colOff>
      <xdr:row>40</xdr:row>
      <xdr:rowOff>127712</xdr:rowOff>
    </xdr:to>
    <xdr:cxnSp macro="">
      <xdr:nvCxnSpPr>
        <xdr:cNvPr id="138" name="直線コネクタ 137">
          <a:extLst>
            <a:ext uri="{FF2B5EF4-FFF2-40B4-BE49-F238E27FC236}">
              <a16:creationId xmlns:a16="http://schemas.microsoft.com/office/drawing/2014/main" id="{B5125BEB-57B2-4F8A-AF66-27543F6E8667}"/>
            </a:ext>
          </a:extLst>
        </xdr:cNvPr>
        <xdr:cNvCxnSpPr/>
      </xdr:nvCxnSpPr>
      <xdr:spPr>
        <a:xfrm flipV="1">
          <a:off x="7861300" y="6977666"/>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81676</xdr:rowOff>
    </xdr:from>
    <xdr:to>
      <xdr:col>36</xdr:col>
      <xdr:colOff>165100</xdr:colOff>
      <xdr:row>41</xdr:row>
      <xdr:rowOff>11826</xdr:rowOff>
    </xdr:to>
    <xdr:sp macro="" textlink="">
      <xdr:nvSpPr>
        <xdr:cNvPr id="139" name="楕円 138">
          <a:extLst>
            <a:ext uri="{FF2B5EF4-FFF2-40B4-BE49-F238E27FC236}">
              <a16:creationId xmlns:a16="http://schemas.microsoft.com/office/drawing/2014/main" id="{F986E418-6BF1-47A8-958A-0DBB40579D17}"/>
            </a:ext>
          </a:extLst>
        </xdr:cNvPr>
        <xdr:cNvSpPr/>
      </xdr:nvSpPr>
      <xdr:spPr>
        <a:xfrm>
          <a:off x="6921500" y="69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127712</xdr:rowOff>
    </xdr:from>
    <xdr:to>
      <xdr:col>41</xdr:col>
      <xdr:colOff>50800</xdr:colOff>
      <xdr:row>40</xdr:row>
      <xdr:rowOff>132476</xdr:rowOff>
    </xdr:to>
    <xdr:cxnSp macro="">
      <xdr:nvCxnSpPr>
        <xdr:cNvPr id="140" name="直線コネクタ 139">
          <a:extLst>
            <a:ext uri="{FF2B5EF4-FFF2-40B4-BE49-F238E27FC236}">
              <a16:creationId xmlns:a16="http://schemas.microsoft.com/office/drawing/2014/main" id="{596B65B6-F82C-4F3A-9CF7-6654F1AD67DA}"/>
            </a:ext>
          </a:extLst>
        </xdr:cNvPr>
        <xdr:cNvCxnSpPr/>
      </xdr:nvCxnSpPr>
      <xdr:spPr>
        <a:xfrm flipV="1">
          <a:off x="6972300" y="6985712"/>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8BC4EBA3-9536-468A-9068-480E918801E5}"/>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EF1183C8-A6A6-411A-A333-EA7C50B5E3CF}"/>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2CC6F0F8-A794-4787-9E4B-BBA89509143F}"/>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B2386D6C-CA7C-4BF6-89C3-46D1321F497B}"/>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8960</xdr:rowOff>
    </xdr:from>
    <xdr:ext cx="599010" cy="259045"/>
    <xdr:sp macro="" textlink="">
      <xdr:nvSpPr>
        <xdr:cNvPr id="145" name="n_1mainValue【道路】&#10;一人当たり延長">
          <a:extLst>
            <a:ext uri="{FF2B5EF4-FFF2-40B4-BE49-F238E27FC236}">
              <a16:creationId xmlns:a16="http://schemas.microsoft.com/office/drawing/2014/main" id="{20932DAA-C953-4252-A1A9-628CF458FB28}"/>
            </a:ext>
          </a:extLst>
        </xdr:cNvPr>
        <xdr:cNvSpPr txBox="1"/>
      </xdr:nvSpPr>
      <xdr:spPr>
        <a:xfrm>
          <a:off x="9327094" y="669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15543</xdr:rowOff>
    </xdr:from>
    <xdr:ext cx="599010" cy="259045"/>
    <xdr:sp macro="" textlink="">
      <xdr:nvSpPr>
        <xdr:cNvPr id="146" name="n_2mainValue【道路】&#10;一人当たり延長">
          <a:extLst>
            <a:ext uri="{FF2B5EF4-FFF2-40B4-BE49-F238E27FC236}">
              <a16:creationId xmlns:a16="http://schemas.microsoft.com/office/drawing/2014/main" id="{42EE85EE-BF52-41FB-B637-3F391AE0BF30}"/>
            </a:ext>
          </a:extLst>
        </xdr:cNvPr>
        <xdr:cNvSpPr txBox="1"/>
      </xdr:nvSpPr>
      <xdr:spPr>
        <a:xfrm>
          <a:off x="8450794" y="67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23589</xdr:rowOff>
    </xdr:from>
    <xdr:ext cx="599010" cy="259045"/>
    <xdr:sp macro="" textlink="">
      <xdr:nvSpPr>
        <xdr:cNvPr id="147" name="n_3mainValue【道路】&#10;一人当たり延長">
          <a:extLst>
            <a:ext uri="{FF2B5EF4-FFF2-40B4-BE49-F238E27FC236}">
              <a16:creationId xmlns:a16="http://schemas.microsoft.com/office/drawing/2014/main" id="{AD31BBD4-B129-42BA-987D-D620C4635E87}"/>
            </a:ext>
          </a:extLst>
        </xdr:cNvPr>
        <xdr:cNvSpPr txBox="1"/>
      </xdr:nvSpPr>
      <xdr:spPr>
        <a:xfrm>
          <a:off x="7561794" y="671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28353</xdr:rowOff>
    </xdr:from>
    <xdr:ext cx="599010" cy="259045"/>
    <xdr:sp macro="" textlink="">
      <xdr:nvSpPr>
        <xdr:cNvPr id="148" name="n_4mainValue【道路】&#10;一人当たり延長">
          <a:extLst>
            <a:ext uri="{FF2B5EF4-FFF2-40B4-BE49-F238E27FC236}">
              <a16:creationId xmlns:a16="http://schemas.microsoft.com/office/drawing/2014/main" id="{0B61E504-CFC3-4037-9274-494031DF4186}"/>
            </a:ext>
          </a:extLst>
        </xdr:cNvPr>
        <xdr:cNvSpPr txBox="1"/>
      </xdr:nvSpPr>
      <xdr:spPr>
        <a:xfrm>
          <a:off x="6672794" y="671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EF94E34-65F7-472E-8E2E-757471E417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B0B3FC2-2063-4C17-862D-9D7B6C6D15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328F656-DBEE-4C5A-B985-A23DE0A148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8C61F3E-F252-4E71-B28B-19FB179045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F580F3B-9FE4-4838-B5A9-4463693897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FB60A1C-43C2-42CA-A0D9-306BAB7416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4DC4D2A-86CD-47F8-8450-7C480F0B81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A1E7DBB-A6E2-41DF-8759-8B5454C876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2E2593C-C9C0-46FD-BAEB-F789469ABAE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E903C88-BB34-4B96-B1EE-7485578B68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5E4B3E9-DD99-4AFC-A787-62AB951ED0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F5B03A4-6AAB-4890-8944-D98D27F323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E87BFE5-72CA-4CEA-BD48-75710716CB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906D56D-9663-4B30-9693-5C8F7B30177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F499568-BBF1-4555-9B22-8DCD10A6F9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06F6ADF-87CE-407B-BE9E-CA2AE0E747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D148D30-ED7C-40FD-8EF3-8761EAAC6E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5CF51C0-5742-4C1B-9444-A2D1EFDE86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6C695A1-84C3-40B0-B8FB-7A7B2A6282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BC029D8-950C-4A46-9719-48F76062D1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8D19E2D-1BE3-4587-8363-D073C3825C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A7C56A5-B711-46F1-A468-45C2341D50D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0CDAF6E-E6CA-4328-88B0-A214C32516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2FBDB41-8788-4C52-816C-60FC3837BD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8D41932-3686-4863-913A-D1E1B35E08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703618D6-0D9E-4716-BB1A-4C6925DC38B6}"/>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B82D51A-A9ED-43E3-BFF2-2E7CA67554E3}"/>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424ADD98-ED6E-43C7-9D40-144EDA0C6F5A}"/>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5FBF7F9-CE2E-4F77-8C7B-3B25FF1924EC}"/>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DE7374EC-C980-4224-B305-E02C1AC69D1C}"/>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EEC9752-2AD6-4F27-9984-D699189A431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D5DF218-D628-4924-95F6-E6553E212C8C}"/>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334A000-9514-4751-997D-EFC34E94C331}"/>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1A9DFB7D-425C-48BB-B717-DCEB9E32D361}"/>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5BE4F30C-8CA5-4417-AAE9-0535CCDE746E}"/>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F28E406B-AF84-4E1E-971C-E7C0904542AE}"/>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EE6A37-F429-4490-95C1-9B5AE4BEE5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58B85D-1226-4AF7-857D-330E8B05D7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F0AADC1-BCD4-494E-9512-76F49C7616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B73BC0-BCB2-4174-BF1A-7B86B77D58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4048F1B-2FE5-471A-9784-E29EE06DCB8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90" name="楕円 189">
          <a:extLst>
            <a:ext uri="{FF2B5EF4-FFF2-40B4-BE49-F238E27FC236}">
              <a16:creationId xmlns:a16="http://schemas.microsoft.com/office/drawing/2014/main" id="{48896F79-70A9-4895-A8D4-8BE328DD7E19}"/>
            </a:ext>
          </a:extLst>
        </xdr:cNvPr>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78959C0-C899-4BAD-96A8-2D8D3FD52681}"/>
            </a:ext>
          </a:extLst>
        </xdr:cNvPr>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2" name="楕円 191">
          <a:extLst>
            <a:ext uri="{FF2B5EF4-FFF2-40B4-BE49-F238E27FC236}">
              <a16:creationId xmlns:a16="http://schemas.microsoft.com/office/drawing/2014/main" id="{4EE0BE45-C3C8-4EAD-B7AA-FD59F87EA925}"/>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84909</xdr:rowOff>
    </xdr:to>
    <xdr:cxnSp macro="">
      <xdr:nvCxnSpPr>
        <xdr:cNvPr id="193" name="直線コネクタ 192">
          <a:extLst>
            <a:ext uri="{FF2B5EF4-FFF2-40B4-BE49-F238E27FC236}">
              <a16:creationId xmlns:a16="http://schemas.microsoft.com/office/drawing/2014/main" id="{CF687B05-701E-42DD-829F-87B5F5D339C2}"/>
            </a:ext>
          </a:extLst>
        </xdr:cNvPr>
        <xdr:cNvCxnSpPr/>
      </xdr:nvCxnSpPr>
      <xdr:spPr>
        <a:xfrm>
          <a:off x="3797300" y="1034741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4" name="楕円 193">
          <a:extLst>
            <a:ext uri="{FF2B5EF4-FFF2-40B4-BE49-F238E27FC236}">
              <a16:creationId xmlns:a16="http://schemas.microsoft.com/office/drawing/2014/main" id="{FD932C03-4787-440D-B069-A814C115CE6A}"/>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60416</xdr:rowOff>
    </xdr:to>
    <xdr:cxnSp macro="">
      <xdr:nvCxnSpPr>
        <xdr:cNvPr id="195" name="直線コネクタ 194">
          <a:extLst>
            <a:ext uri="{FF2B5EF4-FFF2-40B4-BE49-F238E27FC236}">
              <a16:creationId xmlns:a16="http://schemas.microsoft.com/office/drawing/2014/main" id="{E68B0200-753B-472C-B4DB-EDAF72AB1436}"/>
            </a:ext>
          </a:extLst>
        </xdr:cNvPr>
        <xdr:cNvCxnSpPr/>
      </xdr:nvCxnSpPr>
      <xdr:spPr>
        <a:xfrm>
          <a:off x="2908300" y="1033435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96" name="楕円 195">
          <a:extLst>
            <a:ext uri="{FF2B5EF4-FFF2-40B4-BE49-F238E27FC236}">
              <a16:creationId xmlns:a16="http://schemas.microsoft.com/office/drawing/2014/main" id="{97D54183-1137-40EE-B075-A2935502543B}"/>
            </a:ext>
          </a:extLst>
        </xdr:cNvPr>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47353</xdr:rowOff>
    </xdr:to>
    <xdr:cxnSp macro="">
      <xdr:nvCxnSpPr>
        <xdr:cNvPr id="197" name="直線コネクタ 196">
          <a:extLst>
            <a:ext uri="{FF2B5EF4-FFF2-40B4-BE49-F238E27FC236}">
              <a16:creationId xmlns:a16="http://schemas.microsoft.com/office/drawing/2014/main" id="{1C312310-DE72-4E1A-A014-2BC7257214CC}"/>
            </a:ext>
          </a:extLst>
        </xdr:cNvPr>
        <xdr:cNvCxnSpPr/>
      </xdr:nvCxnSpPr>
      <xdr:spPr>
        <a:xfrm>
          <a:off x="2019300" y="103147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8" name="楕円 197">
          <a:extLst>
            <a:ext uri="{FF2B5EF4-FFF2-40B4-BE49-F238E27FC236}">
              <a16:creationId xmlns:a16="http://schemas.microsoft.com/office/drawing/2014/main" id="{525B90E9-43AA-4EB4-B256-04A3F6428832}"/>
            </a:ext>
          </a:extLst>
        </xdr:cNvPr>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27759</xdr:rowOff>
    </xdr:to>
    <xdr:cxnSp macro="">
      <xdr:nvCxnSpPr>
        <xdr:cNvPr id="199" name="直線コネクタ 198">
          <a:extLst>
            <a:ext uri="{FF2B5EF4-FFF2-40B4-BE49-F238E27FC236}">
              <a16:creationId xmlns:a16="http://schemas.microsoft.com/office/drawing/2014/main" id="{27142308-EEFA-41E6-A5CC-507781B9F03A}"/>
            </a:ext>
          </a:extLst>
        </xdr:cNvPr>
        <xdr:cNvCxnSpPr/>
      </xdr:nvCxnSpPr>
      <xdr:spPr>
        <a:xfrm>
          <a:off x="1130300" y="102918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F21472A-8B19-4E43-8322-12ED4CBA0E07}"/>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B2EBB54-0D26-43D3-813F-9DBD5EE13543}"/>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7341FEB-A153-4827-90D3-83D9DC275981}"/>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59D4CE4-EB32-42CE-8BC7-7A8CF05B149D}"/>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70D2C87-3D00-416C-9106-335BAE43323E}"/>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B49AB39-049D-41CD-B94D-E2249583B903}"/>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95086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305E4D6-3705-4E1F-BCB8-BB891F3C87E6}"/>
            </a:ext>
          </a:extLst>
        </xdr:cNvPr>
        <xdr:cNvSpPr txBox="1"/>
      </xdr:nvSpPr>
      <xdr:spPr>
        <a:xfrm>
          <a:off x="1816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6D770FC-EB1B-4786-95E6-3C280E3444C6}"/>
            </a:ext>
          </a:extLst>
        </xdr:cNvPr>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EC3B67F-0E79-4877-972A-B4D83E53AC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FC3C872-9AC2-4950-99C9-B8A4E86593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143B038-B862-43C4-AF49-1DFEF13410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66CC55D-E780-4250-A076-2DCE42D4AB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8300BD6-DD0E-465D-BF22-9688F06B5B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8D65E36-E03F-4E02-A60D-266998C5AD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8AE1B3B-2E6E-4B45-A541-9AC64FB20E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E0F5B94-3580-4FF7-A7FE-6F8E42C476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507C435-48DF-4B74-BE0A-F707D8FC32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85D33A9-F015-4D8F-B696-50F0ED3E34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B4172A8-27D9-47A0-8534-599B3FB5ACB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E7F86AA2-358E-4BED-B8D0-74E00587771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90EDD6A-D34F-4A25-AB1B-A9BC3CD7E22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8CDCFEC2-5752-4D7E-81A1-A51845E0C90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AFBFB4C8-2003-48F9-8ECB-35E4A11ABB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4FD69DC-0E83-438E-9268-22040C53DA8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C03C41BE-9EB5-475D-B44B-0E86CD6B546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637B27B6-15A0-4219-91E2-E40ABA9D1FE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4521C2D-64F7-4651-B39B-4E6CE88D51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50AB9AF-8E18-45F9-A7A5-03822964A9D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C48FC4B-3B79-4FC5-9C96-07C16D03EF9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950499FC-5431-4F7D-8F0E-6233E9B5FF1D}"/>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13BBD21-64F6-4AA2-9DDE-610FCBE7DBF5}"/>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2D96B9C9-ACF9-4C4C-B698-B3A4347F8497}"/>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0D4F21F-CD47-4D50-88BC-77992B6818B9}"/>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BBAAB921-76B8-4FB9-BDCE-7C8D5BAE005A}"/>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9134333-5866-43F3-BC3D-01A8D6EEA05B}"/>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B0B591C8-D667-4839-9665-9671C017EF94}"/>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974C7C5D-1575-4A7B-8529-AEC62C139151}"/>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B4CDF225-5340-4D6F-B00B-63AF2E481D5C}"/>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7D63E1AC-9A12-47F3-A92C-4281C200D5F1}"/>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537FCE8-A1D0-4F10-9052-6C20A1A53EF9}"/>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80EE42E-8A06-48B5-B7D9-6F68ACE876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7C793EA-8888-4CF9-B953-0175073D34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22C8B24-D29C-4A22-9954-3BD8E350B8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2C4E56F-4757-4340-9250-D956F3AC62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E4BDA5-6B61-403F-AED3-2DFEB59672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4381</xdr:rowOff>
    </xdr:from>
    <xdr:to>
      <xdr:col>55</xdr:col>
      <xdr:colOff>50800</xdr:colOff>
      <xdr:row>62</xdr:row>
      <xdr:rowOff>105981</xdr:rowOff>
    </xdr:to>
    <xdr:sp macro="" textlink="">
      <xdr:nvSpPr>
        <xdr:cNvPr id="245" name="楕円 244">
          <a:extLst>
            <a:ext uri="{FF2B5EF4-FFF2-40B4-BE49-F238E27FC236}">
              <a16:creationId xmlns:a16="http://schemas.microsoft.com/office/drawing/2014/main" id="{3674F729-FD8A-4C8C-AC1E-E2F76B81E0A4}"/>
            </a:ext>
          </a:extLst>
        </xdr:cNvPr>
        <xdr:cNvSpPr/>
      </xdr:nvSpPr>
      <xdr:spPr>
        <a:xfrm>
          <a:off x="10426700" y="106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27258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8CFC9A3-1601-416C-949C-E3AA8274C36A}"/>
            </a:ext>
          </a:extLst>
        </xdr:cNvPr>
        <xdr:cNvSpPr txBox="1"/>
      </xdr:nvSpPr>
      <xdr:spPr>
        <a:xfrm>
          <a:off x="10515600" y="10485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10500</xdr:rowOff>
    </xdr:from>
    <xdr:to>
      <xdr:col>50</xdr:col>
      <xdr:colOff>165100</xdr:colOff>
      <xdr:row>62</xdr:row>
      <xdr:rowOff>112100</xdr:rowOff>
    </xdr:to>
    <xdr:sp macro="" textlink="">
      <xdr:nvSpPr>
        <xdr:cNvPr id="247" name="楕円 246">
          <a:extLst>
            <a:ext uri="{FF2B5EF4-FFF2-40B4-BE49-F238E27FC236}">
              <a16:creationId xmlns:a16="http://schemas.microsoft.com/office/drawing/2014/main" id="{ECC0BBDD-E70A-4468-BC25-BC1B6536B6B0}"/>
            </a:ext>
          </a:extLst>
        </xdr:cNvPr>
        <xdr:cNvSpPr/>
      </xdr:nvSpPr>
      <xdr:spPr>
        <a:xfrm>
          <a:off x="9588500" y="106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55181</xdr:rowOff>
    </xdr:from>
    <xdr:to>
      <xdr:col>55</xdr:col>
      <xdr:colOff>0</xdr:colOff>
      <xdr:row>62</xdr:row>
      <xdr:rowOff>61300</xdr:rowOff>
    </xdr:to>
    <xdr:cxnSp macro="">
      <xdr:nvCxnSpPr>
        <xdr:cNvPr id="248" name="直線コネクタ 247">
          <a:extLst>
            <a:ext uri="{FF2B5EF4-FFF2-40B4-BE49-F238E27FC236}">
              <a16:creationId xmlns:a16="http://schemas.microsoft.com/office/drawing/2014/main" id="{2FD5834C-9316-47C4-8681-F1E173F44AEF}"/>
            </a:ext>
          </a:extLst>
        </xdr:cNvPr>
        <xdr:cNvCxnSpPr/>
      </xdr:nvCxnSpPr>
      <xdr:spPr>
        <a:xfrm flipV="1">
          <a:off x="9639300" y="10685081"/>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22610</xdr:rowOff>
    </xdr:from>
    <xdr:to>
      <xdr:col>46</xdr:col>
      <xdr:colOff>38100</xdr:colOff>
      <xdr:row>62</xdr:row>
      <xdr:rowOff>124210</xdr:rowOff>
    </xdr:to>
    <xdr:sp macro="" textlink="">
      <xdr:nvSpPr>
        <xdr:cNvPr id="249" name="楕円 248">
          <a:extLst>
            <a:ext uri="{FF2B5EF4-FFF2-40B4-BE49-F238E27FC236}">
              <a16:creationId xmlns:a16="http://schemas.microsoft.com/office/drawing/2014/main" id="{0035A1D4-1949-4E7D-AA4C-968D3F6D5413}"/>
            </a:ext>
          </a:extLst>
        </xdr:cNvPr>
        <xdr:cNvSpPr/>
      </xdr:nvSpPr>
      <xdr:spPr>
        <a:xfrm>
          <a:off x="8699500" y="106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61300</xdr:rowOff>
    </xdr:from>
    <xdr:to>
      <xdr:col>50</xdr:col>
      <xdr:colOff>114300</xdr:colOff>
      <xdr:row>62</xdr:row>
      <xdr:rowOff>73410</xdr:rowOff>
    </xdr:to>
    <xdr:cxnSp macro="">
      <xdr:nvCxnSpPr>
        <xdr:cNvPr id="250" name="直線コネクタ 249">
          <a:extLst>
            <a:ext uri="{FF2B5EF4-FFF2-40B4-BE49-F238E27FC236}">
              <a16:creationId xmlns:a16="http://schemas.microsoft.com/office/drawing/2014/main" id="{B543C58A-2853-46CA-889B-E7790BFBA0A7}"/>
            </a:ext>
          </a:extLst>
        </xdr:cNvPr>
        <xdr:cNvCxnSpPr/>
      </xdr:nvCxnSpPr>
      <xdr:spPr>
        <a:xfrm flipV="1">
          <a:off x="8750300" y="10691200"/>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33318</xdr:rowOff>
    </xdr:from>
    <xdr:to>
      <xdr:col>41</xdr:col>
      <xdr:colOff>101600</xdr:colOff>
      <xdr:row>62</xdr:row>
      <xdr:rowOff>134918</xdr:rowOff>
    </xdr:to>
    <xdr:sp macro="" textlink="">
      <xdr:nvSpPr>
        <xdr:cNvPr id="251" name="楕円 250">
          <a:extLst>
            <a:ext uri="{FF2B5EF4-FFF2-40B4-BE49-F238E27FC236}">
              <a16:creationId xmlns:a16="http://schemas.microsoft.com/office/drawing/2014/main" id="{F9C8595A-6BEA-40F7-A3DE-E9547AE5E9D2}"/>
            </a:ext>
          </a:extLst>
        </xdr:cNvPr>
        <xdr:cNvSpPr/>
      </xdr:nvSpPr>
      <xdr:spPr>
        <a:xfrm>
          <a:off x="7810500" y="106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73410</xdr:rowOff>
    </xdr:from>
    <xdr:to>
      <xdr:col>45</xdr:col>
      <xdr:colOff>177800</xdr:colOff>
      <xdr:row>62</xdr:row>
      <xdr:rowOff>84118</xdr:rowOff>
    </xdr:to>
    <xdr:cxnSp macro="">
      <xdr:nvCxnSpPr>
        <xdr:cNvPr id="252" name="直線コネクタ 251">
          <a:extLst>
            <a:ext uri="{FF2B5EF4-FFF2-40B4-BE49-F238E27FC236}">
              <a16:creationId xmlns:a16="http://schemas.microsoft.com/office/drawing/2014/main" id="{B26E2822-9ACF-4B7E-ADBE-CE230EC88AE1}"/>
            </a:ext>
          </a:extLst>
        </xdr:cNvPr>
        <xdr:cNvCxnSpPr/>
      </xdr:nvCxnSpPr>
      <xdr:spPr>
        <a:xfrm flipV="1">
          <a:off x="7861300" y="10703310"/>
          <a:ext cx="8890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39670</xdr:rowOff>
    </xdr:from>
    <xdr:to>
      <xdr:col>36</xdr:col>
      <xdr:colOff>165100</xdr:colOff>
      <xdr:row>62</xdr:row>
      <xdr:rowOff>141270</xdr:rowOff>
    </xdr:to>
    <xdr:sp macro="" textlink="">
      <xdr:nvSpPr>
        <xdr:cNvPr id="253" name="楕円 252">
          <a:extLst>
            <a:ext uri="{FF2B5EF4-FFF2-40B4-BE49-F238E27FC236}">
              <a16:creationId xmlns:a16="http://schemas.microsoft.com/office/drawing/2014/main" id="{8F8A0261-6629-4A75-988D-ACAF0B3FC880}"/>
            </a:ext>
          </a:extLst>
        </xdr:cNvPr>
        <xdr:cNvSpPr/>
      </xdr:nvSpPr>
      <xdr:spPr>
        <a:xfrm>
          <a:off x="6921500" y="106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84118</xdr:rowOff>
    </xdr:from>
    <xdr:to>
      <xdr:col>41</xdr:col>
      <xdr:colOff>50800</xdr:colOff>
      <xdr:row>62</xdr:row>
      <xdr:rowOff>90470</xdr:rowOff>
    </xdr:to>
    <xdr:cxnSp macro="">
      <xdr:nvCxnSpPr>
        <xdr:cNvPr id="254" name="直線コネクタ 253">
          <a:extLst>
            <a:ext uri="{FF2B5EF4-FFF2-40B4-BE49-F238E27FC236}">
              <a16:creationId xmlns:a16="http://schemas.microsoft.com/office/drawing/2014/main" id="{9BE58505-B7DB-43DC-A741-757197B01BD0}"/>
            </a:ext>
          </a:extLst>
        </xdr:cNvPr>
        <xdr:cNvCxnSpPr/>
      </xdr:nvCxnSpPr>
      <xdr:spPr>
        <a:xfrm flipV="1">
          <a:off x="6972300" y="10714018"/>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B38352E-77FA-42D7-A684-6B78403C1059}"/>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2203539-6539-4C4E-B0BE-3B1C59B4F239}"/>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8B12A559-D7F6-4779-B951-22ACD9D5AA8E}"/>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A640677B-055E-4720-85D4-F9634B938A27}"/>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103227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231E47F-9188-4C49-B2F0-A5693CF4767F}"/>
            </a:ext>
          </a:extLst>
        </xdr:cNvPr>
        <xdr:cNvSpPr txBox="1"/>
      </xdr:nvSpPr>
      <xdr:spPr>
        <a:xfrm>
          <a:off x="9281505" y="107331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140737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EDE6D0C7-9481-4D93-AC8F-338521F21037}"/>
            </a:ext>
          </a:extLst>
        </xdr:cNvPr>
        <xdr:cNvSpPr txBox="1"/>
      </xdr:nvSpPr>
      <xdr:spPr>
        <a:xfrm>
          <a:off x="8405205" y="10427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151445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8E87BAB8-24E0-4B5A-BD4E-AA446F6695B4}"/>
            </a:ext>
          </a:extLst>
        </xdr:cNvPr>
        <xdr:cNvSpPr txBox="1"/>
      </xdr:nvSpPr>
      <xdr:spPr>
        <a:xfrm>
          <a:off x="7516205" y="104384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157797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3CA367BC-CACE-497C-85C4-068B3EB31770}"/>
            </a:ext>
          </a:extLst>
        </xdr:cNvPr>
        <xdr:cNvSpPr txBox="1"/>
      </xdr:nvSpPr>
      <xdr:spPr>
        <a:xfrm>
          <a:off x="6627205" y="10444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BA621B0-8916-4C51-AD7B-B5156AD713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FBF2457-9924-4E41-A3A6-864A646A2D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52012F5-8380-4C0C-BA8F-26D7CE4287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4581327-EEDD-4B00-ADD0-6BFF89CD733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49C5942-A4D3-42ED-BEC9-A7F7C20505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035DE25-0220-420D-96B1-C6C0A661C8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4B6ACC1-51BA-4C3B-A264-A15D5D6FE6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5A02302-4A3A-41ED-8909-06CB4C5090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876D260-927E-4926-9129-64443D28DF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7751A88-AB52-4E23-B73E-4D38929D50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AEF593B-8B09-458D-8354-B0824184C0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DF4008D-2C5F-4CD2-A470-68D21A44436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391FE68-4877-4C9A-9C09-3BF7B9C5499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20F990C-6BCE-44EE-BB94-60C9EFC8571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5C43156-27B7-4423-BCC8-6167EF3C13F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DC63754-07EB-472F-8BB1-6343F5AFCF9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2249CA1-AFED-494A-AD06-8AEC5F1B885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698F077-6A77-45E1-A872-057E627186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24C5FBCE-C5FE-410B-9CCD-196228E198A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7ED513D-A7D0-4662-9D33-3B243B088EB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FA1EA26-4FBB-4728-9FBB-248ECBC536C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56AC98D-F0F8-4F80-A015-F33A4A93F9B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6B36AD5-4253-4FC4-94FB-5913D5B410B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FDE11D9-BE92-44F5-9C5F-D3A13BA57E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6E9C87A-7E38-4143-89B9-757FE0C663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E6B5B6A-FFB9-42FB-B908-6F01319A2568}"/>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E756AF7-04E5-4354-AAA0-04FEBB363E7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292BB9E2-5425-4AE2-A8D7-97DEB490B92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2E9EB1B-9A79-4B70-8CD8-5E53702E6D68}"/>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89278DA4-4759-43E8-AE93-B52A7B102325}"/>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762FAB7-E858-485D-9B55-5B3FA91E963E}"/>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57A1C95D-4759-404D-92A0-3795E79A186B}"/>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C90B5D3D-CB19-49AA-A4AD-F42153C0C3D7}"/>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14BC6128-E7FF-454E-B470-C503327933D1}"/>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F43694BC-8B4B-43F1-AEDB-B1857B438E4F}"/>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4319E401-BE2E-4CEC-8E60-E322A4BE7C09}"/>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89954A7-3010-4FB5-AD91-31D8C34255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1397EA-F022-4B59-A420-7F1A8ACCE6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87FA8E-2F8D-4636-B477-6BC966E577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A26F56E-4E76-4652-994B-AE440EFD31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0E1E0A9-B3B9-4D91-9F9B-563AFE6500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13426</xdr:rowOff>
    </xdr:from>
    <xdr:to>
      <xdr:col>24</xdr:col>
      <xdr:colOff>114300</xdr:colOff>
      <xdr:row>83</xdr:row>
      <xdr:rowOff>115026</xdr:rowOff>
    </xdr:to>
    <xdr:sp macro="" textlink="">
      <xdr:nvSpPr>
        <xdr:cNvPr id="304" name="楕円 303">
          <a:extLst>
            <a:ext uri="{FF2B5EF4-FFF2-40B4-BE49-F238E27FC236}">
              <a16:creationId xmlns:a16="http://schemas.microsoft.com/office/drawing/2014/main" id="{0B4F818C-8A8C-4046-9879-7DE474C856F2}"/>
            </a:ext>
          </a:extLst>
        </xdr:cNvPr>
        <xdr:cNvSpPr/>
      </xdr:nvSpPr>
      <xdr:spPr>
        <a:xfrm>
          <a:off x="4584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163303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F2C388D-85D1-459C-AD2A-4233607790AF}"/>
            </a:ext>
          </a:extLst>
        </xdr:cNvPr>
        <xdr:cNvSpPr txBox="1"/>
      </xdr:nvSpPr>
      <xdr:spPr>
        <a:xfrm>
          <a:off x="4673600"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306" name="楕円 305">
          <a:extLst>
            <a:ext uri="{FF2B5EF4-FFF2-40B4-BE49-F238E27FC236}">
              <a16:creationId xmlns:a16="http://schemas.microsoft.com/office/drawing/2014/main" id="{E464E8BC-C4D7-4B78-84E0-8961417119F1}"/>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64226</xdr:rowOff>
    </xdr:from>
    <xdr:to>
      <xdr:col>24</xdr:col>
      <xdr:colOff>63500</xdr:colOff>
      <xdr:row>83</xdr:row>
      <xdr:rowOff>83820</xdr:rowOff>
    </xdr:to>
    <xdr:cxnSp macro="">
      <xdr:nvCxnSpPr>
        <xdr:cNvPr id="307" name="直線コネクタ 306">
          <a:extLst>
            <a:ext uri="{FF2B5EF4-FFF2-40B4-BE49-F238E27FC236}">
              <a16:creationId xmlns:a16="http://schemas.microsoft.com/office/drawing/2014/main" id="{2074ED04-AC48-4F7B-8224-2CED4172FE6B}"/>
            </a:ext>
          </a:extLst>
        </xdr:cNvPr>
        <xdr:cNvCxnSpPr/>
      </xdr:nvCxnSpPr>
      <xdr:spPr>
        <a:xfrm flipV="1">
          <a:off x="3797300" y="142945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46082</xdr:rowOff>
    </xdr:from>
    <xdr:to>
      <xdr:col>15</xdr:col>
      <xdr:colOff>101600</xdr:colOff>
      <xdr:row>83</xdr:row>
      <xdr:rowOff>147682</xdr:rowOff>
    </xdr:to>
    <xdr:sp macro="" textlink="">
      <xdr:nvSpPr>
        <xdr:cNvPr id="308" name="楕円 307">
          <a:extLst>
            <a:ext uri="{FF2B5EF4-FFF2-40B4-BE49-F238E27FC236}">
              <a16:creationId xmlns:a16="http://schemas.microsoft.com/office/drawing/2014/main" id="{47CFCECD-ECD4-4CF8-ABDB-9721AE1EF47D}"/>
            </a:ext>
          </a:extLst>
        </xdr:cNvPr>
        <xdr:cNvSpPr/>
      </xdr:nvSpPr>
      <xdr:spPr>
        <a:xfrm>
          <a:off x="2857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96882</xdr:rowOff>
    </xdr:to>
    <xdr:cxnSp macro="">
      <xdr:nvCxnSpPr>
        <xdr:cNvPr id="309" name="直線コネクタ 308">
          <a:extLst>
            <a:ext uri="{FF2B5EF4-FFF2-40B4-BE49-F238E27FC236}">
              <a16:creationId xmlns:a16="http://schemas.microsoft.com/office/drawing/2014/main" id="{CFD2DE29-CCB7-4457-9637-6586BBF7AF21}"/>
            </a:ext>
          </a:extLst>
        </xdr:cNvPr>
        <xdr:cNvCxnSpPr/>
      </xdr:nvCxnSpPr>
      <xdr:spPr>
        <a:xfrm flipV="1">
          <a:off x="2908300" y="143141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50981</xdr:rowOff>
    </xdr:from>
    <xdr:to>
      <xdr:col>10</xdr:col>
      <xdr:colOff>165100</xdr:colOff>
      <xdr:row>83</xdr:row>
      <xdr:rowOff>152581</xdr:rowOff>
    </xdr:to>
    <xdr:sp macro="" textlink="">
      <xdr:nvSpPr>
        <xdr:cNvPr id="310" name="楕円 309">
          <a:extLst>
            <a:ext uri="{FF2B5EF4-FFF2-40B4-BE49-F238E27FC236}">
              <a16:creationId xmlns:a16="http://schemas.microsoft.com/office/drawing/2014/main" id="{E50457E0-C7E4-4004-B626-4D24BB22C150}"/>
            </a:ext>
          </a:extLst>
        </xdr:cNvPr>
        <xdr:cNvSpPr/>
      </xdr:nvSpPr>
      <xdr:spPr>
        <a:xfrm>
          <a:off x="1968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96882</xdr:rowOff>
    </xdr:from>
    <xdr:to>
      <xdr:col>15</xdr:col>
      <xdr:colOff>50800</xdr:colOff>
      <xdr:row>83</xdr:row>
      <xdr:rowOff>101781</xdr:rowOff>
    </xdr:to>
    <xdr:cxnSp macro="">
      <xdr:nvCxnSpPr>
        <xdr:cNvPr id="311" name="直線コネクタ 310">
          <a:extLst>
            <a:ext uri="{FF2B5EF4-FFF2-40B4-BE49-F238E27FC236}">
              <a16:creationId xmlns:a16="http://schemas.microsoft.com/office/drawing/2014/main" id="{BAD315AE-5627-4E11-9ACF-1279F67A8F3E}"/>
            </a:ext>
          </a:extLst>
        </xdr:cNvPr>
        <xdr:cNvCxnSpPr/>
      </xdr:nvCxnSpPr>
      <xdr:spPr>
        <a:xfrm flipV="1">
          <a:off x="2019300" y="143272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57513</xdr:rowOff>
    </xdr:from>
    <xdr:to>
      <xdr:col>6</xdr:col>
      <xdr:colOff>38100</xdr:colOff>
      <xdr:row>83</xdr:row>
      <xdr:rowOff>159113</xdr:rowOff>
    </xdr:to>
    <xdr:sp macro="" textlink="">
      <xdr:nvSpPr>
        <xdr:cNvPr id="312" name="楕円 311">
          <a:extLst>
            <a:ext uri="{FF2B5EF4-FFF2-40B4-BE49-F238E27FC236}">
              <a16:creationId xmlns:a16="http://schemas.microsoft.com/office/drawing/2014/main" id="{A6895667-93B0-437C-9FBE-944B0E789D94}"/>
            </a:ext>
          </a:extLst>
        </xdr:cNvPr>
        <xdr:cNvSpPr/>
      </xdr:nvSpPr>
      <xdr:spPr>
        <a:xfrm>
          <a:off x="107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101781</xdr:rowOff>
    </xdr:from>
    <xdr:to>
      <xdr:col>10</xdr:col>
      <xdr:colOff>114300</xdr:colOff>
      <xdr:row>83</xdr:row>
      <xdr:rowOff>108313</xdr:rowOff>
    </xdr:to>
    <xdr:cxnSp macro="">
      <xdr:nvCxnSpPr>
        <xdr:cNvPr id="313" name="直線コネクタ 312">
          <a:extLst>
            <a:ext uri="{FF2B5EF4-FFF2-40B4-BE49-F238E27FC236}">
              <a16:creationId xmlns:a16="http://schemas.microsoft.com/office/drawing/2014/main" id="{78C338F8-C3DD-4705-B420-8369D1DC6E6D}"/>
            </a:ext>
          </a:extLst>
        </xdr:cNvPr>
        <xdr:cNvCxnSpPr/>
      </xdr:nvCxnSpPr>
      <xdr:spPr>
        <a:xfrm flipV="1">
          <a:off x="1130300" y="1433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71AEE962-7DF4-4926-8468-3F89BEEB0D7D}"/>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0B479132-B4FC-458A-894B-9C1ED3856C1F}"/>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B4067716-97F8-43D1-B552-E844AEC164D8}"/>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5D1568F4-9739-459F-BD72-ED24D9C58E69}"/>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18" name="n_1mainValue【公営住宅】&#10;有形固定資産減価償却率">
          <a:extLst>
            <a:ext uri="{FF2B5EF4-FFF2-40B4-BE49-F238E27FC236}">
              <a16:creationId xmlns:a16="http://schemas.microsoft.com/office/drawing/2014/main" id="{6A337493-C568-4EB1-913C-B1F310140F05}"/>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9" name="n_2mainValue【公営住宅】&#10;有形固定資産減価償却率">
          <a:extLst>
            <a:ext uri="{FF2B5EF4-FFF2-40B4-BE49-F238E27FC236}">
              <a16:creationId xmlns:a16="http://schemas.microsoft.com/office/drawing/2014/main" id="{40ACFA3C-10AA-4529-882F-6EBCF9B73442}"/>
            </a:ext>
          </a:extLst>
        </xdr:cNvPr>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143708</xdr:rowOff>
    </xdr:from>
    <xdr:ext cx="405111" cy="259045"/>
    <xdr:sp macro="" textlink="">
      <xdr:nvSpPr>
        <xdr:cNvPr id="320" name="n_3mainValue【公営住宅】&#10;有形固定資産減価償却率">
          <a:extLst>
            <a:ext uri="{FF2B5EF4-FFF2-40B4-BE49-F238E27FC236}">
              <a16:creationId xmlns:a16="http://schemas.microsoft.com/office/drawing/2014/main" id="{8664C79B-76F6-4BF7-8E53-7AEA6053999D}"/>
            </a:ext>
          </a:extLst>
        </xdr:cNvPr>
        <xdr:cNvSpPr txBox="1"/>
      </xdr:nvSpPr>
      <xdr:spPr>
        <a:xfrm>
          <a:off x="1816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21" name="n_4mainValue【公営住宅】&#10;有形固定資産減価償却率">
          <a:extLst>
            <a:ext uri="{FF2B5EF4-FFF2-40B4-BE49-F238E27FC236}">
              <a16:creationId xmlns:a16="http://schemas.microsoft.com/office/drawing/2014/main" id="{F0B38AAE-3946-4B0B-995D-D6C818BFCE57}"/>
            </a:ext>
          </a:extLst>
        </xdr:cNvPr>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782D2C6-DE5E-4BBF-8BA9-9E87BB0231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70FE18B-12BB-4D53-8A77-7E0DD124FC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72A5FD8-1026-40CC-ACA2-166E0226DD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37B7DBB-78A1-4E52-A6E3-3B48AB9588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C9DB9F5-B361-4675-AD73-32E0BFE9E8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0F606FC-059C-4EB5-9059-09F2A8F6C5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2C035ED-1FBB-435C-8C99-92A9B60758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6362A1D-C873-4116-8ED2-47F67AC13A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D0091BB-9381-4986-9EAA-E8E4F7E56F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EA9BA0F-0663-4CE6-B7E1-B4C8A51C41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921B1F2-B1AF-413D-9ED5-DEF4FA8D5D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2CECF66-5063-4DD0-A45F-53A9960A7CD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F952D43-E296-4A68-922A-FB908E0B27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463E645-DC9D-46E1-983E-2AD2DE2C1C22}"/>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26F0F64-3A21-49BB-B2F7-4AAA6DC602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32045C45-8049-4357-A232-DA3C4179A2A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F425DFF0-DBF5-47FC-A868-55876926949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EC1D0C04-57F8-4D5B-BA7D-D8D00501B2E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FCB173C-1927-42BA-AD0B-4111C0B9E32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34FFFEA2-0661-476A-9406-F688CF7FCE6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B1E7B7B-D6D9-4B14-9416-836CB0CC44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12D8232-C35E-4EB9-9896-33AEB6817E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57212B5-987F-411A-AAE7-6A1B2DD949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172A71A2-081D-463D-8E31-F2CEB4379001}"/>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B0003F95-167A-440F-8B96-613C19CD4718}"/>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70FBA383-7099-4ABC-9469-9A8D929E85BF}"/>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40E091E1-D710-45F4-A4D0-746992DA3CB9}"/>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619EF183-8326-4904-9B56-C045140C3824}"/>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BCC1478E-2CE4-4C50-9EAD-872E9E9D5098}"/>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87D7A5C0-8050-4FBD-BE0F-5F27330CDED5}"/>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C0CEFEDD-092B-499B-BF2F-C9408B3776C6}"/>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97720F6-2E24-4173-A390-D3A24A93FEBE}"/>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22FC6CFC-9EA1-4D52-A55E-7C04DCE28CAC}"/>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487A9B79-E1B3-41E0-A5CC-9A6B56647191}"/>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CCCC4E-53F0-4DC2-ACDD-0014DD2648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7BED283-7CE6-441D-A43F-D11F962CED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443C48B-1CEC-4C9D-8B2B-4A81E01E75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9D95F6E-FF82-4155-97AF-43575C7D63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5027E85-ECDC-48DB-A734-9CAF1D9F99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58852</xdr:rowOff>
    </xdr:from>
    <xdr:to>
      <xdr:col>55</xdr:col>
      <xdr:colOff>50800</xdr:colOff>
      <xdr:row>84</xdr:row>
      <xdr:rowOff>160452</xdr:rowOff>
    </xdr:to>
    <xdr:sp macro="" textlink="">
      <xdr:nvSpPr>
        <xdr:cNvPr id="361" name="楕円 360">
          <a:extLst>
            <a:ext uri="{FF2B5EF4-FFF2-40B4-BE49-F238E27FC236}">
              <a16:creationId xmlns:a16="http://schemas.microsoft.com/office/drawing/2014/main" id="{69A9403F-51F7-43AF-A3DE-08FA1C24CDDE}"/>
            </a:ext>
          </a:extLst>
        </xdr:cNvPr>
        <xdr:cNvSpPr/>
      </xdr:nvSpPr>
      <xdr:spPr>
        <a:xfrm>
          <a:off x="10426700" y="144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81729</xdr:rowOff>
    </xdr:from>
    <xdr:ext cx="469744" cy="259045"/>
    <xdr:sp macro="" textlink="">
      <xdr:nvSpPr>
        <xdr:cNvPr id="362" name="【公営住宅】&#10;一人当たり面積該当値テキスト">
          <a:extLst>
            <a:ext uri="{FF2B5EF4-FFF2-40B4-BE49-F238E27FC236}">
              <a16:creationId xmlns:a16="http://schemas.microsoft.com/office/drawing/2014/main" id="{62761E4C-C5FB-4D70-BCA7-CF4932098549}"/>
            </a:ext>
          </a:extLst>
        </xdr:cNvPr>
        <xdr:cNvSpPr txBox="1"/>
      </xdr:nvSpPr>
      <xdr:spPr>
        <a:xfrm>
          <a:off x="10515600" y="143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64796</xdr:rowOff>
    </xdr:from>
    <xdr:to>
      <xdr:col>50</xdr:col>
      <xdr:colOff>165100</xdr:colOff>
      <xdr:row>84</xdr:row>
      <xdr:rowOff>166396</xdr:rowOff>
    </xdr:to>
    <xdr:sp macro="" textlink="">
      <xdr:nvSpPr>
        <xdr:cNvPr id="363" name="楕円 362">
          <a:extLst>
            <a:ext uri="{FF2B5EF4-FFF2-40B4-BE49-F238E27FC236}">
              <a16:creationId xmlns:a16="http://schemas.microsoft.com/office/drawing/2014/main" id="{5A7BB9E6-26D8-4F77-8BCB-B23478E89D8B}"/>
            </a:ext>
          </a:extLst>
        </xdr:cNvPr>
        <xdr:cNvSpPr/>
      </xdr:nvSpPr>
      <xdr:spPr>
        <a:xfrm>
          <a:off x="9588500" y="144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109652</xdr:rowOff>
    </xdr:from>
    <xdr:to>
      <xdr:col>55</xdr:col>
      <xdr:colOff>0</xdr:colOff>
      <xdr:row>84</xdr:row>
      <xdr:rowOff>115596</xdr:rowOff>
    </xdr:to>
    <xdr:cxnSp macro="">
      <xdr:nvCxnSpPr>
        <xdr:cNvPr id="364" name="直線コネクタ 363">
          <a:extLst>
            <a:ext uri="{FF2B5EF4-FFF2-40B4-BE49-F238E27FC236}">
              <a16:creationId xmlns:a16="http://schemas.microsoft.com/office/drawing/2014/main" id="{1922D0BD-1CFE-4AE1-9234-033E94E5AA74}"/>
            </a:ext>
          </a:extLst>
        </xdr:cNvPr>
        <xdr:cNvCxnSpPr/>
      </xdr:nvCxnSpPr>
      <xdr:spPr>
        <a:xfrm flipV="1">
          <a:off x="9639300" y="1451145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80263</xdr:rowOff>
    </xdr:from>
    <xdr:to>
      <xdr:col>46</xdr:col>
      <xdr:colOff>38100</xdr:colOff>
      <xdr:row>85</xdr:row>
      <xdr:rowOff>10413</xdr:rowOff>
    </xdr:to>
    <xdr:sp macro="" textlink="">
      <xdr:nvSpPr>
        <xdr:cNvPr id="365" name="楕円 364">
          <a:extLst>
            <a:ext uri="{FF2B5EF4-FFF2-40B4-BE49-F238E27FC236}">
              <a16:creationId xmlns:a16="http://schemas.microsoft.com/office/drawing/2014/main" id="{CF814377-DF22-43FB-BC2D-469BD05380BC}"/>
            </a:ext>
          </a:extLst>
        </xdr:cNvPr>
        <xdr:cNvSpPr/>
      </xdr:nvSpPr>
      <xdr:spPr>
        <a:xfrm>
          <a:off x="8699500" y="144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115596</xdr:rowOff>
    </xdr:from>
    <xdr:to>
      <xdr:col>50</xdr:col>
      <xdr:colOff>114300</xdr:colOff>
      <xdr:row>84</xdr:row>
      <xdr:rowOff>131063</xdr:rowOff>
    </xdr:to>
    <xdr:cxnSp macro="">
      <xdr:nvCxnSpPr>
        <xdr:cNvPr id="366" name="直線コネクタ 365">
          <a:extLst>
            <a:ext uri="{FF2B5EF4-FFF2-40B4-BE49-F238E27FC236}">
              <a16:creationId xmlns:a16="http://schemas.microsoft.com/office/drawing/2014/main" id="{3E6ADCDE-994E-40E1-9493-9A46D21AA9B4}"/>
            </a:ext>
          </a:extLst>
        </xdr:cNvPr>
        <xdr:cNvCxnSpPr/>
      </xdr:nvCxnSpPr>
      <xdr:spPr>
        <a:xfrm flipV="1">
          <a:off x="8750300" y="14517396"/>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93751</xdr:rowOff>
    </xdr:from>
    <xdr:to>
      <xdr:col>41</xdr:col>
      <xdr:colOff>101600</xdr:colOff>
      <xdr:row>85</xdr:row>
      <xdr:rowOff>23901</xdr:rowOff>
    </xdr:to>
    <xdr:sp macro="" textlink="">
      <xdr:nvSpPr>
        <xdr:cNvPr id="367" name="楕円 366">
          <a:extLst>
            <a:ext uri="{FF2B5EF4-FFF2-40B4-BE49-F238E27FC236}">
              <a16:creationId xmlns:a16="http://schemas.microsoft.com/office/drawing/2014/main" id="{44DA3101-985A-489C-81D0-1D290AD97194}"/>
            </a:ext>
          </a:extLst>
        </xdr:cNvPr>
        <xdr:cNvSpPr/>
      </xdr:nvSpPr>
      <xdr:spPr>
        <a:xfrm>
          <a:off x="7810500" y="144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131063</xdr:rowOff>
    </xdr:from>
    <xdr:to>
      <xdr:col>45</xdr:col>
      <xdr:colOff>177800</xdr:colOff>
      <xdr:row>84</xdr:row>
      <xdr:rowOff>144551</xdr:rowOff>
    </xdr:to>
    <xdr:cxnSp macro="">
      <xdr:nvCxnSpPr>
        <xdr:cNvPr id="368" name="直線コネクタ 367">
          <a:extLst>
            <a:ext uri="{FF2B5EF4-FFF2-40B4-BE49-F238E27FC236}">
              <a16:creationId xmlns:a16="http://schemas.microsoft.com/office/drawing/2014/main" id="{098F9E4D-6F18-4F44-B238-CC39B25A5B64}"/>
            </a:ext>
          </a:extLst>
        </xdr:cNvPr>
        <xdr:cNvCxnSpPr/>
      </xdr:nvCxnSpPr>
      <xdr:spPr>
        <a:xfrm flipV="1">
          <a:off x="7861300" y="14532863"/>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69292</xdr:rowOff>
    </xdr:from>
    <xdr:to>
      <xdr:col>36</xdr:col>
      <xdr:colOff>165100</xdr:colOff>
      <xdr:row>84</xdr:row>
      <xdr:rowOff>170892</xdr:rowOff>
    </xdr:to>
    <xdr:sp macro="" textlink="">
      <xdr:nvSpPr>
        <xdr:cNvPr id="369" name="楕円 368">
          <a:extLst>
            <a:ext uri="{FF2B5EF4-FFF2-40B4-BE49-F238E27FC236}">
              <a16:creationId xmlns:a16="http://schemas.microsoft.com/office/drawing/2014/main" id="{B865078D-45C0-42D1-986A-F07C65FDF59E}"/>
            </a:ext>
          </a:extLst>
        </xdr:cNvPr>
        <xdr:cNvSpPr/>
      </xdr:nvSpPr>
      <xdr:spPr>
        <a:xfrm>
          <a:off x="6921500" y="14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120092</xdr:rowOff>
    </xdr:from>
    <xdr:to>
      <xdr:col>41</xdr:col>
      <xdr:colOff>50800</xdr:colOff>
      <xdr:row>84</xdr:row>
      <xdr:rowOff>144551</xdr:rowOff>
    </xdr:to>
    <xdr:cxnSp macro="">
      <xdr:nvCxnSpPr>
        <xdr:cNvPr id="370" name="直線コネクタ 369">
          <a:extLst>
            <a:ext uri="{FF2B5EF4-FFF2-40B4-BE49-F238E27FC236}">
              <a16:creationId xmlns:a16="http://schemas.microsoft.com/office/drawing/2014/main" id="{373F37A1-06F9-4B33-9697-0E10426563AB}"/>
            </a:ext>
          </a:extLst>
        </xdr:cNvPr>
        <xdr:cNvCxnSpPr/>
      </xdr:nvCxnSpPr>
      <xdr:spPr>
        <a:xfrm>
          <a:off x="6972300" y="14521892"/>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AF47B4CA-68EE-4C53-8A07-4B350B16A64A}"/>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2539F265-45CF-41BA-81DF-6BBC761D28C3}"/>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9DCE1E52-4053-4D9D-BBC8-8286B18D2D09}"/>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3E4C01B4-A8EE-424B-8607-77BAC82CA159}"/>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11473</xdr:rowOff>
    </xdr:from>
    <xdr:ext cx="469744" cy="259045"/>
    <xdr:sp macro="" textlink="">
      <xdr:nvSpPr>
        <xdr:cNvPr id="375" name="n_1mainValue【公営住宅】&#10;一人当たり面積">
          <a:extLst>
            <a:ext uri="{FF2B5EF4-FFF2-40B4-BE49-F238E27FC236}">
              <a16:creationId xmlns:a16="http://schemas.microsoft.com/office/drawing/2014/main" id="{1BFCAD27-CA1C-4524-9A51-D850632928F6}"/>
            </a:ext>
          </a:extLst>
        </xdr:cNvPr>
        <xdr:cNvSpPr txBox="1"/>
      </xdr:nvSpPr>
      <xdr:spPr>
        <a:xfrm>
          <a:off x="9391727" y="142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26940</xdr:rowOff>
    </xdr:from>
    <xdr:ext cx="469744" cy="259045"/>
    <xdr:sp macro="" textlink="">
      <xdr:nvSpPr>
        <xdr:cNvPr id="376" name="n_2mainValue【公営住宅】&#10;一人当たり面積">
          <a:extLst>
            <a:ext uri="{FF2B5EF4-FFF2-40B4-BE49-F238E27FC236}">
              <a16:creationId xmlns:a16="http://schemas.microsoft.com/office/drawing/2014/main" id="{22F28491-2E46-4DBF-A8B4-BBB5ADC60CE6}"/>
            </a:ext>
          </a:extLst>
        </xdr:cNvPr>
        <xdr:cNvSpPr txBox="1"/>
      </xdr:nvSpPr>
      <xdr:spPr>
        <a:xfrm>
          <a:off x="8515427" y="142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40428</xdr:rowOff>
    </xdr:from>
    <xdr:ext cx="469744" cy="259045"/>
    <xdr:sp macro="" textlink="">
      <xdr:nvSpPr>
        <xdr:cNvPr id="377" name="n_3mainValue【公営住宅】&#10;一人当たり面積">
          <a:extLst>
            <a:ext uri="{FF2B5EF4-FFF2-40B4-BE49-F238E27FC236}">
              <a16:creationId xmlns:a16="http://schemas.microsoft.com/office/drawing/2014/main" id="{580B3C80-C061-46A1-9DBC-FEFBC80E441A}"/>
            </a:ext>
          </a:extLst>
        </xdr:cNvPr>
        <xdr:cNvSpPr txBox="1"/>
      </xdr:nvSpPr>
      <xdr:spPr>
        <a:xfrm>
          <a:off x="7626427" y="142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15969</xdr:rowOff>
    </xdr:from>
    <xdr:ext cx="469744" cy="259045"/>
    <xdr:sp macro="" textlink="">
      <xdr:nvSpPr>
        <xdr:cNvPr id="378" name="n_4mainValue【公営住宅】&#10;一人当たり面積">
          <a:extLst>
            <a:ext uri="{FF2B5EF4-FFF2-40B4-BE49-F238E27FC236}">
              <a16:creationId xmlns:a16="http://schemas.microsoft.com/office/drawing/2014/main" id="{6EA2D415-3678-457C-9378-B4CD774E716E}"/>
            </a:ext>
          </a:extLst>
        </xdr:cNvPr>
        <xdr:cNvSpPr txBox="1"/>
      </xdr:nvSpPr>
      <xdr:spPr>
        <a:xfrm>
          <a:off x="6737427" y="14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D9428C9-1BEB-45DD-A9EA-362B0F37FE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31D13BB-4CF3-4E5B-B996-203C854587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7D51BC4-B119-49D1-8D89-DC4189A2BC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204BA9A-B299-408E-BC4B-38DC938CB87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559C576-5BD3-4E33-A579-1E18E75CB1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1DC6C5A-4BD1-433F-9684-A64E1CFBC6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21B3B7E-3D72-4D21-AEB0-9FAC02D7A6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BC90336-58C7-4408-A0AA-E49877AEF1B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DC65BFD-DEA3-4EB1-B6FD-C04505E68A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CA4FFDD-69F2-4FAA-B535-11F0269253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792DEE8-F56B-4AA4-ACFB-49E4C88B2C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BD2868A-3E50-4AA4-A854-1316B2C0F7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A8CC3DC-B581-4B06-8653-3A31418724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CBBCFB0-B24E-43A2-9D45-F9DFC5E1F1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18BDEC9-E502-4056-A3DE-C5A8F3A36C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FC12750-D781-44E6-85AC-5EB6BF584F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59DC282-6430-4CFE-A732-403464859F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94EF048-45E1-4C6E-B005-0BFCB07364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D362D15-608B-4D01-8531-18CE17AA07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8BE4AE0-CF26-4D76-9013-72F7CFDAEE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7DD0AAC-2990-472A-96BC-3C44C77DD4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DCBB4A1-399C-4761-A650-1232BC2E04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11DB43A-EF2A-4379-8819-721945A755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C2A06C1-7CA9-4B87-92AC-CA98B2B78F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62BA3FA-B4F6-4BF0-B166-17CA92D25F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6782B39-343C-45F5-94F8-5894C427A0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FC764C1-2D4C-45DB-857D-11F8E7B9AE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3F682F76-CFB6-485F-A70B-D8E2F1247C2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8107BF8C-3659-4D9B-A485-6B45F5172CC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A0A22EA6-561F-4514-8189-0149E4E737A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2A590B1-61EC-46EE-81C7-7A861BD8A55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F48795CB-A422-4A08-BC3D-8A0EC51D6CD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B11F0982-A4B0-4CFB-84B1-C466218153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D338A4F2-B345-41EF-B9FA-CFB939C8275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9E8DF9CF-4233-4FE4-AC09-B9EFA2EF8F6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288D6E9F-92E4-413D-A83E-FDB8E92CA93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374B5BDC-C75A-4463-8E87-FBFA7CBFDC2A}"/>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D5D09DCB-E020-45D4-A4CA-1EC5BC3320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F272004-52FF-4C4A-A981-0F3DCD9B41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4E9ECA18-89E3-4676-A9EC-671BC616DF14}"/>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FAB31D8E-F456-40C7-A280-F6EDB52CDAC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75DD647-1159-49CB-A0C4-748BFD0FFF4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1C392569-A62D-4307-ABC8-B7B64D0E9C6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E2205257-0629-4A52-8E12-A78BBAF9697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CFAC4F6-782E-4B37-AD9A-BBFBEB4BCF7E}"/>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61E52F3A-38D4-43EE-8435-16452DE91F62}"/>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F70D12D8-0B5F-4F0B-945F-B53C08A680AD}"/>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BA2C5996-32F4-4D3B-9C0E-B88F2A01EFB3}"/>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4F953247-35AF-4F7C-980F-7AD706BE8995}"/>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4AD7334A-BEF9-4677-845E-83FF9E8FB0A2}"/>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62D717F-70EC-40F3-ADEF-6796FE16A7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6B2AA79-65E7-4D6E-8D02-895CB54031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715F473-9794-48A7-93A2-27607F2143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EC34EA0-9C2D-4015-9D58-0E2C2BB918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0BF4658-8664-4237-8160-9C0D9E026D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46990</xdr:rowOff>
    </xdr:from>
    <xdr:to>
      <xdr:col>85</xdr:col>
      <xdr:colOff>177800</xdr:colOff>
      <xdr:row>38</xdr:row>
      <xdr:rowOff>148590</xdr:rowOff>
    </xdr:to>
    <xdr:sp macro="" textlink="">
      <xdr:nvSpPr>
        <xdr:cNvPr id="434" name="楕円 433">
          <a:extLst>
            <a:ext uri="{FF2B5EF4-FFF2-40B4-BE49-F238E27FC236}">
              <a16:creationId xmlns:a16="http://schemas.microsoft.com/office/drawing/2014/main" id="{915DBC2F-C895-4DDD-BB22-E1047300CCEF}"/>
            </a:ext>
          </a:extLst>
        </xdr:cNvPr>
        <xdr:cNvSpPr/>
      </xdr:nvSpPr>
      <xdr:spPr>
        <a:xfrm>
          <a:off x="16268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25417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A5CDE753-F8EF-4652-A6AC-5C3394B6D50A}"/>
            </a:ext>
          </a:extLst>
        </xdr:cNvPr>
        <xdr:cNvSpPr txBox="1"/>
      </xdr:nvSpPr>
      <xdr:spPr>
        <a:xfrm>
          <a:off x="16357600"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54610</xdr:rowOff>
    </xdr:from>
    <xdr:to>
      <xdr:col>81</xdr:col>
      <xdr:colOff>101600</xdr:colOff>
      <xdr:row>38</xdr:row>
      <xdr:rowOff>156210</xdr:rowOff>
    </xdr:to>
    <xdr:sp macro="" textlink="">
      <xdr:nvSpPr>
        <xdr:cNvPr id="436" name="楕円 435">
          <a:extLst>
            <a:ext uri="{FF2B5EF4-FFF2-40B4-BE49-F238E27FC236}">
              <a16:creationId xmlns:a16="http://schemas.microsoft.com/office/drawing/2014/main" id="{5F7FCE7B-627F-4445-8096-ABFC1216ACA4}"/>
            </a:ext>
          </a:extLst>
        </xdr:cNvPr>
        <xdr:cNvSpPr/>
      </xdr:nvSpPr>
      <xdr:spPr>
        <a:xfrm>
          <a:off x="15430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97790</xdr:rowOff>
    </xdr:from>
    <xdr:to>
      <xdr:col>85</xdr:col>
      <xdr:colOff>127000</xdr:colOff>
      <xdr:row>38</xdr:row>
      <xdr:rowOff>105410</xdr:rowOff>
    </xdr:to>
    <xdr:cxnSp macro="">
      <xdr:nvCxnSpPr>
        <xdr:cNvPr id="437" name="直線コネクタ 436">
          <a:extLst>
            <a:ext uri="{FF2B5EF4-FFF2-40B4-BE49-F238E27FC236}">
              <a16:creationId xmlns:a16="http://schemas.microsoft.com/office/drawing/2014/main" id="{60796A82-E0F9-4E83-8862-EBACA90768DE}"/>
            </a:ext>
          </a:extLst>
        </xdr:cNvPr>
        <xdr:cNvCxnSpPr/>
      </xdr:nvCxnSpPr>
      <xdr:spPr>
        <a:xfrm flipV="1">
          <a:off x="15481300" y="6612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438" name="楕円 437">
          <a:extLst>
            <a:ext uri="{FF2B5EF4-FFF2-40B4-BE49-F238E27FC236}">
              <a16:creationId xmlns:a16="http://schemas.microsoft.com/office/drawing/2014/main" id="{D0D50EBF-C54F-421F-887D-9F15D6B4924E}"/>
            </a:ext>
          </a:extLst>
        </xdr:cNvPr>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105410</xdr:rowOff>
    </xdr:from>
    <xdr:to>
      <xdr:col>81</xdr:col>
      <xdr:colOff>50800</xdr:colOff>
      <xdr:row>38</xdr:row>
      <xdr:rowOff>118110</xdr:rowOff>
    </xdr:to>
    <xdr:cxnSp macro="">
      <xdr:nvCxnSpPr>
        <xdr:cNvPr id="439" name="直線コネクタ 438">
          <a:extLst>
            <a:ext uri="{FF2B5EF4-FFF2-40B4-BE49-F238E27FC236}">
              <a16:creationId xmlns:a16="http://schemas.microsoft.com/office/drawing/2014/main" id="{EA753DE8-13DF-4A1C-A7F1-6AC1DA640BE3}"/>
            </a:ext>
          </a:extLst>
        </xdr:cNvPr>
        <xdr:cNvCxnSpPr/>
      </xdr:nvCxnSpPr>
      <xdr:spPr>
        <a:xfrm flipV="1">
          <a:off x="14592300" y="66205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40" name="楕円 439">
          <a:extLst>
            <a:ext uri="{FF2B5EF4-FFF2-40B4-BE49-F238E27FC236}">
              <a16:creationId xmlns:a16="http://schemas.microsoft.com/office/drawing/2014/main" id="{3A668640-3AE8-48F1-8F4E-5FE534486498}"/>
            </a:ext>
          </a:extLst>
        </xdr:cNvPr>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118110</xdr:rowOff>
    </xdr:to>
    <xdr:cxnSp macro="">
      <xdr:nvCxnSpPr>
        <xdr:cNvPr id="441" name="直線コネクタ 440">
          <a:extLst>
            <a:ext uri="{FF2B5EF4-FFF2-40B4-BE49-F238E27FC236}">
              <a16:creationId xmlns:a16="http://schemas.microsoft.com/office/drawing/2014/main" id="{248798C4-8709-46F4-A190-6B0194FCF3BB}"/>
            </a:ext>
          </a:extLst>
        </xdr:cNvPr>
        <xdr:cNvCxnSpPr/>
      </xdr:nvCxnSpPr>
      <xdr:spPr>
        <a:xfrm>
          <a:off x="13703300" y="6606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49530</xdr:rowOff>
    </xdr:from>
    <xdr:to>
      <xdr:col>67</xdr:col>
      <xdr:colOff>101600</xdr:colOff>
      <xdr:row>38</xdr:row>
      <xdr:rowOff>151130</xdr:rowOff>
    </xdr:to>
    <xdr:sp macro="" textlink="">
      <xdr:nvSpPr>
        <xdr:cNvPr id="442" name="楕円 441">
          <a:extLst>
            <a:ext uri="{FF2B5EF4-FFF2-40B4-BE49-F238E27FC236}">
              <a16:creationId xmlns:a16="http://schemas.microsoft.com/office/drawing/2014/main" id="{5067CEE2-CB1F-4CA2-8893-72F06FFE0E2D}"/>
            </a:ext>
          </a:extLst>
        </xdr:cNvPr>
        <xdr:cNvSpPr/>
      </xdr:nvSpPr>
      <xdr:spPr>
        <a:xfrm>
          <a:off x="12763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91440</xdr:rowOff>
    </xdr:from>
    <xdr:to>
      <xdr:col>71</xdr:col>
      <xdr:colOff>177800</xdr:colOff>
      <xdr:row>38</xdr:row>
      <xdr:rowOff>100330</xdr:rowOff>
    </xdr:to>
    <xdr:cxnSp macro="">
      <xdr:nvCxnSpPr>
        <xdr:cNvPr id="443" name="直線コネクタ 442">
          <a:extLst>
            <a:ext uri="{FF2B5EF4-FFF2-40B4-BE49-F238E27FC236}">
              <a16:creationId xmlns:a16="http://schemas.microsoft.com/office/drawing/2014/main" id="{FD05F06F-2DF0-4249-8AED-EBD2B5E5A325}"/>
            </a:ext>
          </a:extLst>
        </xdr:cNvPr>
        <xdr:cNvCxnSpPr/>
      </xdr:nvCxnSpPr>
      <xdr:spPr>
        <a:xfrm flipV="1">
          <a:off x="12814300" y="66065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20F8C84-0BC5-4983-A383-059A9BEB8B7F}"/>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EF3F70D7-A136-4702-8525-E00A65CB26BD}"/>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2B0AB26-7D7D-45B1-A378-30A5CF8FAC57}"/>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EF3DC56-A634-4A6B-B29B-8A68E3D76421}"/>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147337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8A9E5BF-96E7-4742-90F0-6F3914E9578F}"/>
            </a:ext>
          </a:extLst>
        </xdr:cNvPr>
        <xdr:cNvSpPr txBox="1"/>
      </xdr:nvSpPr>
      <xdr:spPr>
        <a:xfrm>
          <a:off x="152660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160037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59EBBE9F-29EA-481D-BF40-CEE815EE9DF1}"/>
            </a:ext>
          </a:extLst>
        </xdr:cNvPr>
        <xdr:cNvSpPr txBox="1"/>
      </xdr:nvSpPr>
      <xdr:spPr>
        <a:xfrm>
          <a:off x="14389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6C2163A0-00B4-4509-9009-FEA895AF564C}"/>
            </a:ext>
          </a:extLst>
        </xdr:cNvPr>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142257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56AD187-8BAF-42B3-A7DB-5F3BBE6B333D}"/>
            </a:ext>
          </a:extLst>
        </xdr:cNvPr>
        <xdr:cNvSpPr txBox="1"/>
      </xdr:nvSpPr>
      <xdr:spPr>
        <a:xfrm>
          <a:off x="12611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FFFD7679-B6A5-4E49-ACA3-34B774DCBE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19E86A7-3DC6-458E-92C3-1586A32B13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1EB6C10-9A71-460C-9370-02DE294510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6BD1D4E-FF3C-416A-A9FB-33D816939A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9D9F72B7-698D-45B6-A291-117C95852E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0505391-35A9-41C8-B691-247E808255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2A52DB9-17C3-4364-9AF8-C1E7C56E5F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04E971C-BC1B-45D9-9887-5AE60AD98D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D55A2B0-C90B-4CCB-8863-88BBE3E9E4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5E5221C-AB30-4FA1-AA2F-2B5CCE8EDA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F2D2863-2E9F-4ABB-888F-98EB1AE6A93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DC668249-C2A6-47CB-8A3A-1EAEC6FAB84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E387A36E-586E-497E-8AE7-BB60232CBC3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C18D7290-CE23-4C7F-90CA-173841A0406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6C508A98-7F77-4EFE-8A17-B7AF3533F10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2E9F6603-4349-49CC-9A3A-8E66904E17B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F0B850CC-4AAD-4542-BD8E-F1BE7FCC31C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967D2204-A1F7-4DE6-8E3F-E2BB8FA9923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22D341AB-EF96-4437-8266-F7EB0AD5D5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65389481-423D-46B5-A3EA-99EC3700D42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D4751AC4-B11E-4E8E-ADED-032A75E84B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8AF6134A-E7D7-481D-8DA5-139BE7619719}"/>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CE9CC3E1-81A5-4DA1-A66F-A9B6ECBB84CE}"/>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39994578-C004-48E8-89C5-1F69BA8A4C7B}"/>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9BEC3618-62D4-4DC4-899A-A88ECAC4204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75C82420-D768-4B87-95A4-9ED8E8A2C6D4}"/>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9B59D4C1-24D1-4B40-9BA2-F501277A8CD9}"/>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864C4A63-ABCF-47A1-8259-52AFFD647D11}"/>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64AEF8CC-F9A4-47C3-9F43-414745034CD6}"/>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2D52EF1C-6728-4AE3-AE8E-763D2B3147E5}"/>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29812B27-3A18-40C5-BC23-213ABDB52204}"/>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92C20A01-0E02-40E8-A347-20ACE9E560AE}"/>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9C79E6A-A358-40D8-9F64-1C37735120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D99246A-F575-4C3E-B66F-138B5C925E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260BC16-C886-4EBC-9DB5-7088A02390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48FA390-6D9E-46E0-A7CC-F73E3E0355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D72133B-88CA-4CAE-BEBF-A3FFAF7CA6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19914</xdr:rowOff>
    </xdr:from>
    <xdr:to>
      <xdr:col>116</xdr:col>
      <xdr:colOff>114300</xdr:colOff>
      <xdr:row>40</xdr:row>
      <xdr:rowOff>121514</xdr:rowOff>
    </xdr:to>
    <xdr:sp macro="" textlink="">
      <xdr:nvSpPr>
        <xdr:cNvPr id="489" name="楕円 488">
          <a:extLst>
            <a:ext uri="{FF2B5EF4-FFF2-40B4-BE49-F238E27FC236}">
              <a16:creationId xmlns:a16="http://schemas.microsoft.com/office/drawing/2014/main" id="{DC87A567-10F8-47C4-8853-97B404730205}"/>
            </a:ext>
          </a:extLst>
        </xdr:cNvPr>
        <xdr:cNvSpPr/>
      </xdr:nvSpPr>
      <xdr:spPr>
        <a:xfrm>
          <a:off x="22110700" y="6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169791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79CF1CD4-2EFD-42DC-A265-8967519BC342}"/>
            </a:ext>
          </a:extLst>
        </xdr:cNvPr>
        <xdr:cNvSpPr txBox="1"/>
      </xdr:nvSpPr>
      <xdr:spPr>
        <a:xfrm>
          <a:off x="22199600" y="68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23571</xdr:rowOff>
    </xdr:from>
    <xdr:to>
      <xdr:col>112</xdr:col>
      <xdr:colOff>38100</xdr:colOff>
      <xdr:row>40</xdr:row>
      <xdr:rowOff>125171</xdr:rowOff>
    </xdr:to>
    <xdr:sp macro="" textlink="">
      <xdr:nvSpPr>
        <xdr:cNvPr id="491" name="楕円 490">
          <a:extLst>
            <a:ext uri="{FF2B5EF4-FFF2-40B4-BE49-F238E27FC236}">
              <a16:creationId xmlns:a16="http://schemas.microsoft.com/office/drawing/2014/main" id="{0B907256-EDB8-41FB-B76D-D6DADE548787}"/>
            </a:ext>
          </a:extLst>
        </xdr:cNvPr>
        <xdr:cNvSpPr/>
      </xdr:nvSpPr>
      <xdr:spPr>
        <a:xfrm>
          <a:off x="21272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70714</xdr:rowOff>
    </xdr:from>
    <xdr:to>
      <xdr:col>116</xdr:col>
      <xdr:colOff>63500</xdr:colOff>
      <xdr:row>40</xdr:row>
      <xdr:rowOff>74371</xdr:rowOff>
    </xdr:to>
    <xdr:cxnSp macro="">
      <xdr:nvCxnSpPr>
        <xdr:cNvPr id="492" name="直線コネクタ 491">
          <a:extLst>
            <a:ext uri="{FF2B5EF4-FFF2-40B4-BE49-F238E27FC236}">
              <a16:creationId xmlns:a16="http://schemas.microsoft.com/office/drawing/2014/main" id="{78AAF869-3260-4352-864C-1C2B0581DB3C}"/>
            </a:ext>
          </a:extLst>
        </xdr:cNvPr>
        <xdr:cNvCxnSpPr/>
      </xdr:nvCxnSpPr>
      <xdr:spPr>
        <a:xfrm flipV="1">
          <a:off x="21323300" y="692871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93" name="楕円 492">
          <a:extLst>
            <a:ext uri="{FF2B5EF4-FFF2-40B4-BE49-F238E27FC236}">
              <a16:creationId xmlns:a16="http://schemas.microsoft.com/office/drawing/2014/main" id="{12200C14-9664-4A26-8D0B-F64681C74522}"/>
            </a:ext>
          </a:extLst>
        </xdr:cNvPr>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74371</xdr:rowOff>
    </xdr:from>
    <xdr:to>
      <xdr:col>111</xdr:col>
      <xdr:colOff>177800</xdr:colOff>
      <xdr:row>40</xdr:row>
      <xdr:rowOff>80772</xdr:rowOff>
    </xdr:to>
    <xdr:cxnSp macro="">
      <xdr:nvCxnSpPr>
        <xdr:cNvPr id="494" name="直線コネクタ 493">
          <a:extLst>
            <a:ext uri="{FF2B5EF4-FFF2-40B4-BE49-F238E27FC236}">
              <a16:creationId xmlns:a16="http://schemas.microsoft.com/office/drawing/2014/main" id="{199A2C05-89E2-42BC-8BE1-522268844AF5}"/>
            </a:ext>
          </a:extLst>
        </xdr:cNvPr>
        <xdr:cNvCxnSpPr/>
      </xdr:nvCxnSpPr>
      <xdr:spPr>
        <a:xfrm flipV="1">
          <a:off x="20434300" y="693237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37287</xdr:rowOff>
    </xdr:from>
    <xdr:to>
      <xdr:col>102</xdr:col>
      <xdr:colOff>165100</xdr:colOff>
      <xdr:row>40</xdr:row>
      <xdr:rowOff>138887</xdr:rowOff>
    </xdr:to>
    <xdr:sp macro="" textlink="">
      <xdr:nvSpPr>
        <xdr:cNvPr id="495" name="楕円 494">
          <a:extLst>
            <a:ext uri="{FF2B5EF4-FFF2-40B4-BE49-F238E27FC236}">
              <a16:creationId xmlns:a16="http://schemas.microsoft.com/office/drawing/2014/main" id="{AE2E7213-4A61-461C-8660-0E529A331666}"/>
            </a:ext>
          </a:extLst>
        </xdr:cNvPr>
        <xdr:cNvSpPr/>
      </xdr:nvSpPr>
      <xdr:spPr>
        <a:xfrm>
          <a:off x="19494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88087</xdr:rowOff>
    </xdr:to>
    <xdr:cxnSp macro="">
      <xdr:nvCxnSpPr>
        <xdr:cNvPr id="496" name="直線コネクタ 495">
          <a:extLst>
            <a:ext uri="{FF2B5EF4-FFF2-40B4-BE49-F238E27FC236}">
              <a16:creationId xmlns:a16="http://schemas.microsoft.com/office/drawing/2014/main" id="{C7BC9953-2710-43FB-B893-94A62EE4CF50}"/>
            </a:ext>
          </a:extLst>
        </xdr:cNvPr>
        <xdr:cNvCxnSpPr/>
      </xdr:nvCxnSpPr>
      <xdr:spPr>
        <a:xfrm flipV="1">
          <a:off x="19545300" y="693877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171247</xdr:rowOff>
    </xdr:from>
    <xdr:to>
      <xdr:col>98</xdr:col>
      <xdr:colOff>38100</xdr:colOff>
      <xdr:row>40</xdr:row>
      <xdr:rowOff>101397</xdr:rowOff>
    </xdr:to>
    <xdr:sp macro="" textlink="">
      <xdr:nvSpPr>
        <xdr:cNvPr id="497" name="楕円 496">
          <a:extLst>
            <a:ext uri="{FF2B5EF4-FFF2-40B4-BE49-F238E27FC236}">
              <a16:creationId xmlns:a16="http://schemas.microsoft.com/office/drawing/2014/main" id="{76014F61-E19C-4446-9F7C-1704FF58ABA2}"/>
            </a:ext>
          </a:extLst>
        </xdr:cNvPr>
        <xdr:cNvSpPr/>
      </xdr:nvSpPr>
      <xdr:spPr>
        <a:xfrm>
          <a:off x="18605500" y="6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50597</xdr:rowOff>
    </xdr:from>
    <xdr:to>
      <xdr:col>102</xdr:col>
      <xdr:colOff>114300</xdr:colOff>
      <xdr:row>40</xdr:row>
      <xdr:rowOff>88087</xdr:rowOff>
    </xdr:to>
    <xdr:cxnSp macro="">
      <xdr:nvCxnSpPr>
        <xdr:cNvPr id="498" name="直線コネクタ 497">
          <a:extLst>
            <a:ext uri="{FF2B5EF4-FFF2-40B4-BE49-F238E27FC236}">
              <a16:creationId xmlns:a16="http://schemas.microsoft.com/office/drawing/2014/main" id="{5F55B33E-8FC3-45B9-9447-1523F0C69BAA}"/>
            </a:ext>
          </a:extLst>
        </xdr:cNvPr>
        <xdr:cNvCxnSpPr/>
      </xdr:nvCxnSpPr>
      <xdr:spPr>
        <a:xfrm>
          <a:off x="18656300" y="690859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C75C130-D9E1-47AC-B6E3-2ED44D1E5F9C}"/>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DCC4E6A-1817-4427-ACFE-9AA61C875CF6}"/>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7C397F5-BBB1-495B-8B6D-04B9D24286DE}"/>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2EAC19B5-4AC5-4026-ABCF-C0749A98E51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116298</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63A790C4-6E29-4CE6-87E2-A88950AF35EF}"/>
            </a:ext>
          </a:extLst>
        </xdr:cNvPr>
        <xdr:cNvSpPr txBox="1"/>
      </xdr:nvSpPr>
      <xdr:spPr>
        <a:xfrm>
          <a:off x="21075727" y="69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F1D6933C-BDF9-445A-B248-AF533434F528}"/>
            </a:ext>
          </a:extLst>
        </xdr:cNvPr>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130014</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28FC5DF9-9970-45A2-8839-053A59998568}"/>
            </a:ext>
          </a:extLst>
        </xdr:cNvPr>
        <xdr:cNvSpPr txBox="1"/>
      </xdr:nvSpPr>
      <xdr:spPr>
        <a:xfrm>
          <a:off x="19310427" y="69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92524</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503C2CB6-0EC5-4A22-B36D-819CDDB7B0E0}"/>
            </a:ext>
          </a:extLst>
        </xdr:cNvPr>
        <xdr:cNvSpPr txBox="1"/>
      </xdr:nvSpPr>
      <xdr:spPr>
        <a:xfrm>
          <a:off x="18421427" y="69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CEE2157F-E130-44FF-9731-F74C2DA6AC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3D73401-5F1F-4197-97E4-BF904A4979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D767BBF-5224-4EF7-B7E5-25D4A621C8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FFA40758-B97D-4662-881F-56AAA6BEAD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9A76C57-DC65-4C2E-B2BB-7560065D0BB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5CBDD0EE-748E-415A-A4AA-197E31DF66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E8A963DC-FB12-4DE5-B64D-2184F86C93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B79A0F1-2BEF-4E72-BBEB-22D830AEAB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FA62D0B-0758-43D0-827F-D5ED6057E0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05989CB-9948-45D6-ACD0-DC41EB0A6F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88D73ABF-BD81-4E8A-85BB-3B1AD1F239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74A2E6E8-912B-4F8B-8FC5-96FA0126AC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88FF7EFD-13FC-44E8-AC21-F7009634AF1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AA22B00D-5658-48FC-B9AC-5E5CDB8C7FD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F0D7A987-D2C8-4139-8240-F9F8BABF506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FF7D06C5-E3C8-4D5C-9EFD-F4862ED484F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C83E7193-61C9-4000-85DA-DD03FF08770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17E7FF80-F71D-46FF-BE56-50B21F3A5BF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F2D499F8-3B22-42AA-96A9-BB2DC30C32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3A08A806-C7FF-4E5D-8CAF-7C8AE3D3597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644488F5-EF1E-46AE-82DC-8293CE5B07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4EC759ED-B986-491B-91FF-FD7B341B48E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95EE0203-3745-4C4C-9AAA-8C6C3B55F25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3AD7B4B2-FCC0-4AAE-BDD6-A85B1E7C2E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2A7754E3-6436-438B-86AC-3769AD9E6E4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9828DDDA-A583-46A8-8592-9429841E80F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1CE57AB9-D20A-440B-A0FB-0CB786D9F7A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37A9434A-033F-4384-9926-F3FC08F0367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F5A36A5-584D-467C-83D1-B42C52E432B6}"/>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C8BA0E58-B48F-438D-B9EE-E2C26C2F0AF6}"/>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DBC42D6E-35E1-4F20-B0B7-F024D8FBDD79}"/>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66097D39-A912-42AD-AF5B-50B5F3A864EB}"/>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DFDFE31C-A86C-4F0F-8472-345D85776AC2}"/>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F40C5BF9-3B50-4EEA-829B-67B69FE7F566}"/>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38BF4523-D87D-402C-BEEA-315E37D2E8D9}"/>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920B5382-9982-471B-9BA9-A7E8E595517B}"/>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DAF8722-79BF-410E-BA57-DD2EC4A698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FF2A1CA-09D5-4ABB-8332-10F67063B7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811B546-322F-4A9D-B0A0-EAF6AE2CBD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6D4CCAD-1664-4B78-8E98-D6C4FBEDA1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8C09A61-33B4-47C5-8142-F34B90F12A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8" name="楕円 547">
          <a:extLst>
            <a:ext uri="{FF2B5EF4-FFF2-40B4-BE49-F238E27FC236}">
              <a16:creationId xmlns:a16="http://schemas.microsoft.com/office/drawing/2014/main" id="{DD8ACC69-8B57-4DE3-95F2-8746406CA0FD}"/>
            </a:ext>
          </a:extLst>
        </xdr:cNvPr>
        <xdr:cNvSpPr/>
      </xdr:nvSpPr>
      <xdr:spPr>
        <a:xfrm>
          <a:off x="16268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89643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9A698DF-0F46-4F2C-9590-5757578288A5}"/>
            </a:ext>
          </a:extLst>
        </xdr:cNvPr>
        <xdr:cNvSpPr txBox="1"/>
      </xdr:nvSpPr>
      <xdr:spPr>
        <a:xfrm>
          <a:off x="16357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50" name="楕円 549">
          <a:extLst>
            <a:ext uri="{FF2B5EF4-FFF2-40B4-BE49-F238E27FC236}">
              <a16:creationId xmlns:a16="http://schemas.microsoft.com/office/drawing/2014/main" id="{3484CE0B-921F-43EA-BA3E-1C68AFF5C360}"/>
            </a:ext>
          </a:extLst>
        </xdr:cNvPr>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117566</xdr:rowOff>
    </xdr:to>
    <xdr:cxnSp macro="">
      <xdr:nvCxnSpPr>
        <xdr:cNvPr id="551" name="直線コネクタ 550">
          <a:extLst>
            <a:ext uri="{FF2B5EF4-FFF2-40B4-BE49-F238E27FC236}">
              <a16:creationId xmlns:a16="http://schemas.microsoft.com/office/drawing/2014/main" id="{1F58B200-5C5D-47BE-8B76-0B1DCD17B23D}"/>
            </a:ext>
          </a:extLst>
        </xdr:cNvPr>
        <xdr:cNvCxnSpPr/>
      </xdr:nvCxnSpPr>
      <xdr:spPr>
        <a:xfrm>
          <a:off x="15481300" y="103882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552" name="楕円 551">
          <a:extLst>
            <a:ext uri="{FF2B5EF4-FFF2-40B4-BE49-F238E27FC236}">
              <a16:creationId xmlns:a16="http://schemas.microsoft.com/office/drawing/2014/main" id="{3868D87D-6E46-4650-BDA7-C1BA071C404B}"/>
            </a:ext>
          </a:extLst>
        </xdr:cNvPr>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101237</xdr:rowOff>
    </xdr:to>
    <xdr:cxnSp macro="">
      <xdr:nvCxnSpPr>
        <xdr:cNvPr id="553" name="直線コネクタ 552">
          <a:extLst>
            <a:ext uri="{FF2B5EF4-FFF2-40B4-BE49-F238E27FC236}">
              <a16:creationId xmlns:a16="http://schemas.microsoft.com/office/drawing/2014/main" id="{D8631065-C7D3-4914-A6D5-45B55E3458A8}"/>
            </a:ext>
          </a:extLst>
        </xdr:cNvPr>
        <xdr:cNvCxnSpPr/>
      </xdr:nvCxnSpPr>
      <xdr:spPr>
        <a:xfrm>
          <a:off x="14592300" y="1036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161472</xdr:rowOff>
    </xdr:from>
    <xdr:to>
      <xdr:col>72</xdr:col>
      <xdr:colOff>38100</xdr:colOff>
      <xdr:row>60</xdr:row>
      <xdr:rowOff>91622</xdr:rowOff>
    </xdr:to>
    <xdr:sp macro="" textlink="">
      <xdr:nvSpPr>
        <xdr:cNvPr id="554" name="楕円 553">
          <a:extLst>
            <a:ext uri="{FF2B5EF4-FFF2-40B4-BE49-F238E27FC236}">
              <a16:creationId xmlns:a16="http://schemas.microsoft.com/office/drawing/2014/main" id="{261DBEAF-A8E4-4B8D-B5C0-B99D74678538}"/>
            </a:ext>
          </a:extLst>
        </xdr:cNvPr>
        <xdr:cNvSpPr/>
      </xdr:nvSpPr>
      <xdr:spPr>
        <a:xfrm>
          <a:off x="13652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40822</xdr:rowOff>
    </xdr:from>
    <xdr:to>
      <xdr:col>76</xdr:col>
      <xdr:colOff>114300</xdr:colOff>
      <xdr:row>60</xdr:row>
      <xdr:rowOff>75112</xdr:rowOff>
    </xdr:to>
    <xdr:cxnSp macro="">
      <xdr:nvCxnSpPr>
        <xdr:cNvPr id="555" name="直線コネクタ 554">
          <a:extLst>
            <a:ext uri="{FF2B5EF4-FFF2-40B4-BE49-F238E27FC236}">
              <a16:creationId xmlns:a16="http://schemas.microsoft.com/office/drawing/2014/main" id="{CE47F01C-F596-4A6C-BF1B-089036BDF0F4}"/>
            </a:ext>
          </a:extLst>
        </xdr:cNvPr>
        <xdr:cNvCxnSpPr/>
      </xdr:nvCxnSpPr>
      <xdr:spPr>
        <a:xfrm>
          <a:off x="13703300" y="103278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168003</xdr:rowOff>
    </xdr:from>
    <xdr:to>
      <xdr:col>67</xdr:col>
      <xdr:colOff>101600</xdr:colOff>
      <xdr:row>60</xdr:row>
      <xdr:rowOff>98153</xdr:rowOff>
    </xdr:to>
    <xdr:sp macro="" textlink="">
      <xdr:nvSpPr>
        <xdr:cNvPr id="556" name="楕円 555">
          <a:extLst>
            <a:ext uri="{FF2B5EF4-FFF2-40B4-BE49-F238E27FC236}">
              <a16:creationId xmlns:a16="http://schemas.microsoft.com/office/drawing/2014/main" id="{2C58F59B-7DD0-4C42-AB7C-1AB3D618342E}"/>
            </a:ext>
          </a:extLst>
        </xdr:cNvPr>
        <xdr:cNvSpPr/>
      </xdr:nvSpPr>
      <xdr:spPr>
        <a:xfrm>
          <a:off x="12763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40822</xdr:rowOff>
    </xdr:from>
    <xdr:to>
      <xdr:col>71</xdr:col>
      <xdr:colOff>177800</xdr:colOff>
      <xdr:row>60</xdr:row>
      <xdr:rowOff>47353</xdr:rowOff>
    </xdr:to>
    <xdr:cxnSp macro="">
      <xdr:nvCxnSpPr>
        <xdr:cNvPr id="557" name="直線コネクタ 556">
          <a:extLst>
            <a:ext uri="{FF2B5EF4-FFF2-40B4-BE49-F238E27FC236}">
              <a16:creationId xmlns:a16="http://schemas.microsoft.com/office/drawing/2014/main" id="{358BD659-DC63-4CF4-A977-3A7752E739F7}"/>
            </a:ext>
          </a:extLst>
        </xdr:cNvPr>
        <xdr:cNvCxnSpPr/>
      </xdr:nvCxnSpPr>
      <xdr:spPr>
        <a:xfrm flipV="1">
          <a:off x="12814300" y="103278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FFF80A03-56B3-41FA-A386-9FDAF76FB3F2}"/>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731A452B-632D-4FAF-A917-AAFC38C10121}"/>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2DFC7196-758F-4FC2-A828-33FD8CDA3EF0}"/>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5E068084-0C8F-4DD7-9A2E-AFA9D9F3C39C}"/>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168564</xdr:rowOff>
    </xdr:from>
    <xdr:ext cx="405111" cy="259045"/>
    <xdr:sp macro="" textlink="">
      <xdr:nvSpPr>
        <xdr:cNvPr id="562" name="n_1mainValue【学校施設】&#10;有形固定資産減価償却率">
          <a:extLst>
            <a:ext uri="{FF2B5EF4-FFF2-40B4-BE49-F238E27FC236}">
              <a16:creationId xmlns:a16="http://schemas.microsoft.com/office/drawing/2014/main" id="{2499C075-5D69-4BDC-96B0-2874C33183CC}"/>
            </a:ext>
          </a:extLst>
        </xdr:cNvPr>
        <xdr:cNvSpPr txBox="1"/>
      </xdr:nvSpPr>
      <xdr:spPr>
        <a:xfrm>
          <a:off x="15266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563" name="n_2mainValue【学校施設】&#10;有形固定資産減価償却率">
          <a:extLst>
            <a:ext uri="{FF2B5EF4-FFF2-40B4-BE49-F238E27FC236}">
              <a16:creationId xmlns:a16="http://schemas.microsoft.com/office/drawing/2014/main" id="{7263F1DE-BA57-4AC1-B2D7-80E3F01409DB}"/>
            </a:ext>
          </a:extLst>
        </xdr:cNvPr>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108149</xdr:rowOff>
    </xdr:from>
    <xdr:ext cx="405111" cy="259045"/>
    <xdr:sp macro="" textlink="">
      <xdr:nvSpPr>
        <xdr:cNvPr id="564" name="n_3mainValue【学校施設】&#10;有形固定資産減価償却率">
          <a:extLst>
            <a:ext uri="{FF2B5EF4-FFF2-40B4-BE49-F238E27FC236}">
              <a16:creationId xmlns:a16="http://schemas.microsoft.com/office/drawing/2014/main" id="{EEC4F594-95FA-4877-A8E9-8B5CE95544E4}"/>
            </a:ext>
          </a:extLst>
        </xdr:cNvPr>
        <xdr:cNvSpPr txBox="1"/>
      </xdr:nvSpPr>
      <xdr:spPr>
        <a:xfrm>
          <a:off x="13500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114680</xdr:rowOff>
    </xdr:from>
    <xdr:ext cx="405111" cy="259045"/>
    <xdr:sp macro="" textlink="">
      <xdr:nvSpPr>
        <xdr:cNvPr id="565" name="n_4mainValue【学校施設】&#10;有形固定資産減価償却率">
          <a:extLst>
            <a:ext uri="{FF2B5EF4-FFF2-40B4-BE49-F238E27FC236}">
              <a16:creationId xmlns:a16="http://schemas.microsoft.com/office/drawing/2014/main" id="{BBCC4C92-03C5-4CBD-B8E3-F07F28678C72}"/>
            </a:ext>
          </a:extLst>
        </xdr:cNvPr>
        <xdr:cNvSpPr txBox="1"/>
      </xdr:nvSpPr>
      <xdr:spPr>
        <a:xfrm>
          <a:off x="12611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97EAD4A-041F-4FB5-98DB-42FB69EF26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10CDB9A8-49CB-4889-8F72-0292EED756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93FC5A1-E949-470E-889E-2C7790D1C8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1065825-C7B6-4FCC-9B0F-4DDECDA45B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556B168-50EC-4092-BBC8-F6EFFDDCF6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E4C7E22-B342-4E8F-BCC3-3229970266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5FE1CC82-8B4E-4C8B-A4C5-8FFDEF04C7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9CCC3BD-0385-46A9-8C3D-83676E95B4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CCB85A30-693F-42F8-A435-F49C1BBCCC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73DF4F1-3F07-4FA6-A898-AF5CAF1804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ABD17FA1-295F-4B36-97FA-2D923215362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A26C6DD5-D836-48D5-B540-D18F9E10E8F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A8AB930E-2C09-4C9E-9401-3D98923BC4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79A0383-3DEB-495D-98EB-F6425219F024}"/>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A22C9C56-8681-4E5D-8E26-D81AAFB8919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359B25A6-E87F-4F3C-8224-48EC81EEEAD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7BB3EDD1-3349-4CCB-B20B-FCFA88D9CE5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6F1A9A77-7BDD-4503-BB3E-CE7169FEBFC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1BC47BC5-13C7-4952-BEFB-1BF73A2E43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796D13AA-667A-44E2-818E-2DA68194C04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BA98C2BC-1D80-4166-B832-F9BFF022CE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9FACD17-8A37-412D-AFCB-71B5CFA6B2F9}"/>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BC9D6710-DE47-40A6-B615-2059F0E51498}"/>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611631F4-936A-43D6-B55C-F4C45AB9AA97}"/>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D9953490-A4D5-4D93-B971-1B314E9F0228}"/>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5A9CB9E9-171A-46BB-B06B-9F5CE2F3170B}"/>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C2CF076F-CEE3-47AD-AE8A-825B13C40A0B}"/>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636458D9-38B5-4CFC-82FF-8C969A9C38DD}"/>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75B7B86A-2207-421A-BBC7-23FDD28160FB}"/>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22FC9C37-B020-4C3B-AEC5-F941F0A8B2D7}"/>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9808757D-4811-445B-853C-96474206CB1C}"/>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C492AEEF-7B9F-4C87-8215-DB6AEF06F305}"/>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F8F584E-2CC2-4290-A634-882D199516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9023F4C-14D9-4497-83EA-5C5988CCB2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C445E40-B71F-4435-B0A7-193A90D350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F3E2351-16DE-483F-A7F5-54A383FE1E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A4C02F8-A8CF-40A6-83D5-D63B9988E9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51110</xdr:rowOff>
    </xdr:from>
    <xdr:to>
      <xdr:col>116</xdr:col>
      <xdr:colOff>114300</xdr:colOff>
      <xdr:row>62</xdr:row>
      <xdr:rowOff>152710</xdr:rowOff>
    </xdr:to>
    <xdr:sp macro="" textlink="">
      <xdr:nvSpPr>
        <xdr:cNvPr id="603" name="楕円 602">
          <a:extLst>
            <a:ext uri="{FF2B5EF4-FFF2-40B4-BE49-F238E27FC236}">
              <a16:creationId xmlns:a16="http://schemas.microsoft.com/office/drawing/2014/main" id="{A0933D2D-2279-4C1F-AD93-6F0B4C253C31}"/>
            </a:ext>
          </a:extLst>
        </xdr:cNvPr>
        <xdr:cNvSpPr/>
      </xdr:nvSpPr>
      <xdr:spPr>
        <a:xfrm>
          <a:off x="22110700" y="1068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73987</xdr:rowOff>
    </xdr:from>
    <xdr:ext cx="469744" cy="259045"/>
    <xdr:sp macro="" textlink="">
      <xdr:nvSpPr>
        <xdr:cNvPr id="604" name="【学校施設】&#10;一人当たり面積該当値テキスト">
          <a:extLst>
            <a:ext uri="{FF2B5EF4-FFF2-40B4-BE49-F238E27FC236}">
              <a16:creationId xmlns:a16="http://schemas.microsoft.com/office/drawing/2014/main" id="{6DBADC9F-05DF-4708-B7F7-30BFB76941A2}"/>
            </a:ext>
          </a:extLst>
        </xdr:cNvPr>
        <xdr:cNvSpPr txBox="1"/>
      </xdr:nvSpPr>
      <xdr:spPr>
        <a:xfrm>
          <a:off x="22199600" y="1053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55225</xdr:rowOff>
    </xdr:from>
    <xdr:to>
      <xdr:col>112</xdr:col>
      <xdr:colOff>38100</xdr:colOff>
      <xdr:row>62</xdr:row>
      <xdr:rowOff>156825</xdr:rowOff>
    </xdr:to>
    <xdr:sp macro="" textlink="">
      <xdr:nvSpPr>
        <xdr:cNvPr id="605" name="楕円 604">
          <a:extLst>
            <a:ext uri="{FF2B5EF4-FFF2-40B4-BE49-F238E27FC236}">
              <a16:creationId xmlns:a16="http://schemas.microsoft.com/office/drawing/2014/main" id="{B1A7E8CB-2EB2-4233-9F6C-72A741BAFBC8}"/>
            </a:ext>
          </a:extLst>
        </xdr:cNvPr>
        <xdr:cNvSpPr/>
      </xdr:nvSpPr>
      <xdr:spPr>
        <a:xfrm>
          <a:off x="21272500" y="106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101910</xdr:rowOff>
    </xdr:from>
    <xdr:to>
      <xdr:col>116</xdr:col>
      <xdr:colOff>63500</xdr:colOff>
      <xdr:row>62</xdr:row>
      <xdr:rowOff>106025</xdr:rowOff>
    </xdr:to>
    <xdr:cxnSp macro="">
      <xdr:nvCxnSpPr>
        <xdr:cNvPr id="606" name="直線コネクタ 605">
          <a:extLst>
            <a:ext uri="{FF2B5EF4-FFF2-40B4-BE49-F238E27FC236}">
              <a16:creationId xmlns:a16="http://schemas.microsoft.com/office/drawing/2014/main" id="{E3321456-F204-4A07-9896-B1D5B8F854CE}"/>
            </a:ext>
          </a:extLst>
        </xdr:cNvPr>
        <xdr:cNvCxnSpPr/>
      </xdr:nvCxnSpPr>
      <xdr:spPr>
        <a:xfrm flipV="1">
          <a:off x="21323300" y="1073181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61626</xdr:rowOff>
    </xdr:from>
    <xdr:to>
      <xdr:col>107</xdr:col>
      <xdr:colOff>101600</xdr:colOff>
      <xdr:row>62</xdr:row>
      <xdr:rowOff>163226</xdr:rowOff>
    </xdr:to>
    <xdr:sp macro="" textlink="">
      <xdr:nvSpPr>
        <xdr:cNvPr id="607" name="楕円 606">
          <a:extLst>
            <a:ext uri="{FF2B5EF4-FFF2-40B4-BE49-F238E27FC236}">
              <a16:creationId xmlns:a16="http://schemas.microsoft.com/office/drawing/2014/main" id="{31DE05D5-1CFC-48B9-9AA6-40B16851B40D}"/>
            </a:ext>
          </a:extLst>
        </xdr:cNvPr>
        <xdr:cNvSpPr/>
      </xdr:nvSpPr>
      <xdr:spPr>
        <a:xfrm>
          <a:off x="20383500" y="106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106025</xdr:rowOff>
    </xdr:from>
    <xdr:to>
      <xdr:col>111</xdr:col>
      <xdr:colOff>177800</xdr:colOff>
      <xdr:row>62</xdr:row>
      <xdr:rowOff>112426</xdr:rowOff>
    </xdr:to>
    <xdr:cxnSp macro="">
      <xdr:nvCxnSpPr>
        <xdr:cNvPr id="608" name="直線コネクタ 607">
          <a:extLst>
            <a:ext uri="{FF2B5EF4-FFF2-40B4-BE49-F238E27FC236}">
              <a16:creationId xmlns:a16="http://schemas.microsoft.com/office/drawing/2014/main" id="{895E0C42-0A7C-4C53-B82B-083AF19306C0}"/>
            </a:ext>
          </a:extLst>
        </xdr:cNvPr>
        <xdr:cNvCxnSpPr/>
      </xdr:nvCxnSpPr>
      <xdr:spPr>
        <a:xfrm flipV="1">
          <a:off x="20434300" y="1073592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68712</xdr:rowOff>
    </xdr:from>
    <xdr:to>
      <xdr:col>102</xdr:col>
      <xdr:colOff>165100</xdr:colOff>
      <xdr:row>62</xdr:row>
      <xdr:rowOff>170312</xdr:rowOff>
    </xdr:to>
    <xdr:sp macro="" textlink="">
      <xdr:nvSpPr>
        <xdr:cNvPr id="609" name="楕円 608">
          <a:extLst>
            <a:ext uri="{FF2B5EF4-FFF2-40B4-BE49-F238E27FC236}">
              <a16:creationId xmlns:a16="http://schemas.microsoft.com/office/drawing/2014/main" id="{EAB309FE-070A-42A6-896B-0DE7BFCF8418}"/>
            </a:ext>
          </a:extLst>
        </xdr:cNvPr>
        <xdr:cNvSpPr/>
      </xdr:nvSpPr>
      <xdr:spPr>
        <a:xfrm>
          <a:off x="19494500" y="106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112426</xdr:rowOff>
    </xdr:from>
    <xdr:to>
      <xdr:col>107</xdr:col>
      <xdr:colOff>50800</xdr:colOff>
      <xdr:row>62</xdr:row>
      <xdr:rowOff>119512</xdr:rowOff>
    </xdr:to>
    <xdr:cxnSp macro="">
      <xdr:nvCxnSpPr>
        <xdr:cNvPr id="610" name="直線コネクタ 609">
          <a:extLst>
            <a:ext uri="{FF2B5EF4-FFF2-40B4-BE49-F238E27FC236}">
              <a16:creationId xmlns:a16="http://schemas.microsoft.com/office/drawing/2014/main" id="{C2055501-14F4-4C93-90F4-5C870FFA665A}"/>
            </a:ext>
          </a:extLst>
        </xdr:cNvPr>
        <xdr:cNvCxnSpPr/>
      </xdr:nvCxnSpPr>
      <xdr:spPr>
        <a:xfrm flipV="1">
          <a:off x="19545300" y="1074232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39588</xdr:rowOff>
    </xdr:from>
    <xdr:to>
      <xdr:col>98</xdr:col>
      <xdr:colOff>38100</xdr:colOff>
      <xdr:row>62</xdr:row>
      <xdr:rowOff>141188</xdr:rowOff>
    </xdr:to>
    <xdr:sp macro="" textlink="">
      <xdr:nvSpPr>
        <xdr:cNvPr id="611" name="楕円 610">
          <a:extLst>
            <a:ext uri="{FF2B5EF4-FFF2-40B4-BE49-F238E27FC236}">
              <a16:creationId xmlns:a16="http://schemas.microsoft.com/office/drawing/2014/main" id="{E676BD41-CFA0-4870-821D-B49804CAAC0F}"/>
            </a:ext>
          </a:extLst>
        </xdr:cNvPr>
        <xdr:cNvSpPr/>
      </xdr:nvSpPr>
      <xdr:spPr>
        <a:xfrm>
          <a:off x="18605500" y="10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90388</xdr:rowOff>
    </xdr:from>
    <xdr:to>
      <xdr:col>102</xdr:col>
      <xdr:colOff>114300</xdr:colOff>
      <xdr:row>62</xdr:row>
      <xdr:rowOff>119512</xdr:rowOff>
    </xdr:to>
    <xdr:cxnSp macro="">
      <xdr:nvCxnSpPr>
        <xdr:cNvPr id="612" name="直線コネクタ 611">
          <a:extLst>
            <a:ext uri="{FF2B5EF4-FFF2-40B4-BE49-F238E27FC236}">
              <a16:creationId xmlns:a16="http://schemas.microsoft.com/office/drawing/2014/main" id="{BFFB5E8F-72B6-4EF4-ABC6-ED17F971B0D5}"/>
            </a:ext>
          </a:extLst>
        </xdr:cNvPr>
        <xdr:cNvCxnSpPr/>
      </xdr:nvCxnSpPr>
      <xdr:spPr>
        <a:xfrm>
          <a:off x="18656300" y="10720288"/>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581F0A78-D1EE-42EF-B8FF-B48AA537940B}"/>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686B6C44-3DA0-4504-B480-A50A20CA2C78}"/>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7A202D41-E359-4C53-92BA-C38CD196DED4}"/>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60135DD0-674B-46EC-8173-B6933A252FB1}"/>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1902</xdr:rowOff>
    </xdr:from>
    <xdr:ext cx="469744" cy="259045"/>
    <xdr:sp macro="" textlink="">
      <xdr:nvSpPr>
        <xdr:cNvPr id="617" name="n_1mainValue【学校施設】&#10;一人当たり面積">
          <a:extLst>
            <a:ext uri="{FF2B5EF4-FFF2-40B4-BE49-F238E27FC236}">
              <a16:creationId xmlns:a16="http://schemas.microsoft.com/office/drawing/2014/main" id="{B1256587-74DE-4925-B363-8357F5A218C1}"/>
            </a:ext>
          </a:extLst>
        </xdr:cNvPr>
        <xdr:cNvSpPr txBox="1"/>
      </xdr:nvSpPr>
      <xdr:spPr>
        <a:xfrm>
          <a:off x="21075727" y="1046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8303</xdr:rowOff>
    </xdr:from>
    <xdr:ext cx="469744" cy="259045"/>
    <xdr:sp macro="" textlink="">
      <xdr:nvSpPr>
        <xdr:cNvPr id="618" name="n_2mainValue【学校施設】&#10;一人当たり面積">
          <a:extLst>
            <a:ext uri="{FF2B5EF4-FFF2-40B4-BE49-F238E27FC236}">
              <a16:creationId xmlns:a16="http://schemas.microsoft.com/office/drawing/2014/main" id="{E89F6F26-8853-4230-B5C0-69AE7C7956FD}"/>
            </a:ext>
          </a:extLst>
        </xdr:cNvPr>
        <xdr:cNvSpPr txBox="1"/>
      </xdr:nvSpPr>
      <xdr:spPr>
        <a:xfrm>
          <a:off x="20199427" y="1046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15389</xdr:rowOff>
    </xdr:from>
    <xdr:ext cx="469744" cy="259045"/>
    <xdr:sp macro="" textlink="">
      <xdr:nvSpPr>
        <xdr:cNvPr id="619" name="n_3mainValue【学校施設】&#10;一人当たり面積">
          <a:extLst>
            <a:ext uri="{FF2B5EF4-FFF2-40B4-BE49-F238E27FC236}">
              <a16:creationId xmlns:a16="http://schemas.microsoft.com/office/drawing/2014/main" id="{87B12252-9772-4A9E-95A2-F29E7D0F7095}"/>
            </a:ext>
          </a:extLst>
        </xdr:cNvPr>
        <xdr:cNvSpPr txBox="1"/>
      </xdr:nvSpPr>
      <xdr:spPr>
        <a:xfrm>
          <a:off x="19310427" y="1047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157715</xdr:rowOff>
    </xdr:from>
    <xdr:ext cx="469744" cy="259045"/>
    <xdr:sp macro="" textlink="">
      <xdr:nvSpPr>
        <xdr:cNvPr id="620" name="n_4mainValue【学校施設】&#10;一人当たり面積">
          <a:extLst>
            <a:ext uri="{FF2B5EF4-FFF2-40B4-BE49-F238E27FC236}">
              <a16:creationId xmlns:a16="http://schemas.microsoft.com/office/drawing/2014/main" id="{4E7152C4-F84E-4FEF-B701-EC92762C3EC2}"/>
            </a:ext>
          </a:extLst>
        </xdr:cNvPr>
        <xdr:cNvSpPr txBox="1"/>
      </xdr:nvSpPr>
      <xdr:spPr>
        <a:xfrm>
          <a:off x="18421427" y="1044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7BCB07D5-EC16-449C-8B03-6641AA45E5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AE9BDA43-4D99-4FB5-800A-835287674F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431A28A1-3645-47B2-83C8-B294D1D6DB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2BF01496-D9C9-4381-9B85-C8B1B5D01A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E3548675-26C1-47CC-B0E0-FC0873A2F1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65546AC0-9DAF-4A43-A8E3-CB2C0E032D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EF2D4703-5F51-4C3D-8E0A-6DF88B4908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8EE881F5-60A7-40C8-8AB6-5B515D1AA3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EA2BD9DD-4A54-4085-AC34-5E1A5F25EF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16F340D5-B4E3-4E8D-9E79-9A2758EB540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C529975F-9F5E-4BD1-8ACD-B98A826D31E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EE89DB01-42D1-4F0B-9C00-B716931795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FE46A77-565C-4418-BA0B-49C3B2FA250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BCDE07DD-A3C9-4DCD-8123-3A53F4EF433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C74CFE7B-948E-468C-8549-3263154581D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245485A6-20F9-4812-B217-652B23C77C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AEDC0632-A48A-4610-A4A0-984DC0F8B2F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4FB52BC4-ED35-4D0F-8F97-729631F4C9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C456B8C4-AC44-447F-B9AF-34F455F3F4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28C791A0-131F-4D44-AF86-C5A806D1EDD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C2519EAF-246C-4F97-96EE-32987387858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8FE5DE7C-D608-42E7-962A-83788927D0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F53F05D7-6623-41FC-8376-AF15D70F2A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D004E2DC-A36E-418E-B42E-12EE0B1907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E886B924-73E0-4F79-B46B-F6DEA28E99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342226CB-E410-419E-A365-82D49B592F37}"/>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3FBB6F78-D662-498C-A765-DB098C439DC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9DB46CFE-7132-4DF1-854A-7CFE7FF82F4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C2B09A77-87E6-4050-ADD3-2455C530ADC7}"/>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EF039205-E892-4E94-ABB7-9D7197CD34E6}"/>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DB762DA9-1BD0-4890-BA85-C78CBB43F3E6}"/>
            </a:ext>
          </a:extLst>
        </xdr:cNvPr>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30614F40-548D-4A7C-BB3C-C48021D3D3F2}"/>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a:extLst>
            <a:ext uri="{FF2B5EF4-FFF2-40B4-BE49-F238E27FC236}">
              <a16:creationId xmlns:a16="http://schemas.microsoft.com/office/drawing/2014/main" id="{8EC68CF7-2CE9-465B-A205-1EAB74350A9D}"/>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a:extLst>
            <a:ext uri="{FF2B5EF4-FFF2-40B4-BE49-F238E27FC236}">
              <a16:creationId xmlns:a16="http://schemas.microsoft.com/office/drawing/2014/main" id="{401F6295-A073-4F1D-8C5B-4091235CFD53}"/>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FE0E7A30-F14A-4B16-8414-0C281CE2FB0A}"/>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a:extLst>
            <a:ext uri="{FF2B5EF4-FFF2-40B4-BE49-F238E27FC236}">
              <a16:creationId xmlns:a16="http://schemas.microsoft.com/office/drawing/2014/main" id="{6C535053-9B5A-4AB4-AA48-91AA6EF0E40A}"/>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5FB008F-8F01-474E-873D-A6D6BA94D8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43CF707-3DB8-466A-B276-A24925F653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72C072A-3CA3-46A2-A192-113FB036157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F38C43D-0703-4140-8896-BD19ADE74A2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0042012-40E4-4A97-91F1-746A8AE139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33020</xdr:rowOff>
    </xdr:from>
    <xdr:to>
      <xdr:col>85</xdr:col>
      <xdr:colOff>177800</xdr:colOff>
      <xdr:row>86</xdr:row>
      <xdr:rowOff>134620</xdr:rowOff>
    </xdr:to>
    <xdr:sp macro="" textlink="">
      <xdr:nvSpPr>
        <xdr:cNvPr id="662" name="楕円 661">
          <a:extLst>
            <a:ext uri="{FF2B5EF4-FFF2-40B4-BE49-F238E27FC236}">
              <a16:creationId xmlns:a16="http://schemas.microsoft.com/office/drawing/2014/main" id="{27ED1EA5-1CB8-4977-BEA9-00E7B42865D0}"/>
            </a:ext>
          </a:extLst>
        </xdr:cNvPr>
        <xdr:cNvSpPr/>
      </xdr:nvSpPr>
      <xdr:spPr>
        <a:xfrm>
          <a:off x="16268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119397</xdr:rowOff>
    </xdr:from>
    <xdr:ext cx="405111" cy="259045"/>
    <xdr:sp macro="" textlink="">
      <xdr:nvSpPr>
        <xdr:cNvPr id="663" name="【児童館】&#10;有形固定資産減価償却率該当値テキスト">
          <a:extLst>
            <a:ext uri="{FF2B5EF4-FFF2-40B4-BE49-F238E27FC236}">
              <a16:creationId xmlns:a16="http://schemas.microsoft.com/office/drawing/2014/main" id="{FE2A8E80-49F3-454C-B312-27B6F59BCC7E}"/>
            </a:ext>
          </a:extLst>
        </xdr:cNvPr>
        <xdr:cNvSpPr txBox="1"/>
      </xdr:nvSpPr>
      <xdr:spPr>
        <a:xfrm>
          <a:off x="16357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90170</xdr:rowOff>
    </xdr:from>
    <xdr:to>
      <xdr:col>81</xdr:col>
      <xdr:colOff>101600</xdr:colOff>
      <xdr:row>87</xdr:row>
      <xdr:rowOff>20320</xdr:rowOff>
    </xdr:to>
    <xdr:sp macro="" textlink="">
      <xdr:nvSpPr>
        <xdr:cNvPr id="664" name="楕円 663">
          <a:extLst>
            <a:ext uri="{FF2B5EF4-FFF2-40B4-BE49-F238E27FC236}">
              <a16:creationId xmlns:a16="http://schemas.microsoft.com/office/drawing/2014/main" id="{96C6C150-E831-4EA1-973D-A725156E8869}"/>
            </a:ext>
          </a:extLst>
        </xdr:cNvPr>
        <xdr:cNvSpPr/>
      </xdr:nvSpPr>
      <xdr:spPr>
        <a:xfrm>
          <a:off x="15430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83820</xdr:rowOff>
    </xdr:from>
    <xdr:to>
      <xdr:col>85</xdr:col>
      <xdr:colOff>127000</xdr:colOff>
      <xdr:row>86</xdr:row>
      <xdr:rowOff>140970</xdr:rowOff>
    </xdr:to>
    <xdr:cxnSp macro="">
      <xdr:nvCxnSpPr>
        <xdr:cNvPr id="665" name="直線コネクタ 664">
          <a:extLst>
            <a:ext uri="{FF2B5EF4-FFF2-40B4-BE49-F238E27FC236}">
              <a16:creationId xmlns:a16="http://schemas.microsoft.com/office/drawing/2014/main" id="{597CD221-B82E-4167-A93B-737556B603B4}"/>
            </a:ext>
          </a:extLst>
        </xdr:cNvPr>
        <xdr:cNvCxnSpPr/>
      </xdr:nvCxnSpPr>
      <xdr:spPr>
        <a:xfrm flipV="1">
          <a:off x="15481300" y="148285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88537</xdr:rowOff>
    </xdr:from>
    <xdr:to>
      <xdr:col>76</xdr:col>
      <xdr:colOff>165100</xdr:colOff>
      <xdr:row>87</xdr:row>
      <xdr:rowOff>18687</xdr:rowOff>
    </xdr:to>
    <xdr:sp macro="" textlink="">
      <xdr:nvSpPr>
        <xdr:cNvPr id="666" name="楕円 665">
          <a:extLst>
            <a:ext uri="{FF2B5EF4-FFF2-40B4-BE49-F238E27FC236}">
              <a16:creationId xmlns:a16="http://schemas.microsoft.com/office/drawing/2014/main" id="{58FCC0F0-BBF0-48E1-9601-21FE20ED336C}"/>
            </a:ext>
          </a:extLst>
        </xdr:cNvPr>
        <xdr:cNvSpPr/>
      </xdr:nvSpPr>
      <xdr:spPr>
        <a:xfrm>
          <a:off x="14541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139337</xdr:rowOff>
    </xdr:from>
    <xdr:to>
      <xdr:col>81</xdr:col>
      <xdr:colOff>50800</xdr:colOff>
      <xdr:row>86</xdr:row>
      <xdr:rowOff>140970</xdr:rowOff>
    </xdr:to>
    <xdr:cxnSp macro="">
      <xdr:nvCxnSpPr>
        <xdr:cNvPr id="667" name="直線コネクタ 666">
          <a:extLst>
            <a:ext uri="{FF2B5EF4-FFF2-40B4-BE49-F238E27FC236}">
              <a16:creationId xmlns:a16="http://schemas.microsoft.com/office/drawing/2014/main" id="{B1ECA161-DF44-4951-91D4-75093ED8AD33}"/>
            </a:ext>
          </a:extLst>
        </xdr:cNvPr>
        <xdr:cNvCxnSpPr/>
      </xdr:nvCxnSpPr>
      <xdr:spPr>
        <a:xfrm>
          <a:off x="14592300" y="1488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8" name="楕円 667">
          <a:extLst>
            <a:ext uri="{FF2B5EF4-FFF2-40B4-BE49-F238E27FC236}">
              <a16:creationId xmlns:a16="http://schemas.microsoft.com/office/drawing/2014/main" id="{5F49FB5F-6A3B-49A4-AB99-8482776162F7}"/>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139337</xdr:rowOff>
    </xdr:from>
    <xdr:to>
      <xdr:col>76</xdr:col>
      <xdr:colOff>114300</xdr:colOff>
      <xdr:row>86</xdr:row>
      <xdr:rowOff>168729</xdr:rowOff>
    </xdr:to>
    <xdr:cxnSp macro="">
      <xdr:nvCxnSpPr>
        <xdr:cNvPr id="669" name="直線コネクタ 668">
          <a:extLst>
            <a:ext uri="{FF2B5EF4-FFF2-40B4-BE49-F238E27FC236}">
              <a16:creationId xmlns:a16="http://schemas.microsoft.com/office/drawing/2014/main" id="{C5E1E8E5-894E-44E8-8121-2216EDB11C5C}"/>
            </a:ext>
          </a:extLst>
        </xdr:cNvPr>
        <xdr:cNvCxnSpPr/>
      </xdr:nvCxnSpPr>
      <xdr:spPr>
        <a:xfrm flipV="1">
          <a:off x="13703300" y="1488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0" name="楕円 669">
          <a:extLst>
            <a:ext uri="{FF2B5EF4-FFF2-40B4-BE49-F238E27FC236}">
              <a16:creationId xmlns:a16="http://schemas.microsoft.com/office/drawing/2014/main" id="{477BFB37-8FAB-44CB-842C-6BE0647990E7}"/>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1" name="直線コネクタ 670">
          <a:extLst>
            <a:ext uri="{FF2B5EF4-FFF2-40B4-BE49-F238E27FC236}">
              <a16:creationId xmlns:a16="http://schemas.microsoft.com/office/drawing/2014/main" id="{EA4B2CBD-2811-46CD-AD80-145045E6D2D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72" name="n_1aveValue【児童館】&#10;有形固定資産減価償却率">
          <a:extLst>
            <a:ext uri="{FF2B5EF4-FFF2-40B4-BE49-F238E27FC236}">
              <a16:creationId xmlns:a16="http://schemas.microsoft.com/office/drawing/2014/main" id="{BDB8DF45-9ACB-4E4B-94DF-0CDA38D9AA69}"/>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3" name="n_2aveValue【児童館】&#10;有形固定資産減価償却率">
          <a:extLst>
            <a:ext uri="{FF2B5EF4-FFF2-40B4-BE49-F238E27FC236}">
              <a16:creationId xmlns:a16="http://schemas.microsoft.com/office/drawing/2014/main" id="{5A17F767-C9EE-4561-85D8-76D2D7C0F0F3}"/>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4" name="n_3aveValue【児童館】&#10;有形固定資産減価償却率">
          <a:extLst>
            <a:ext uri="{FF2B5EF4-FFF2-40B4-BE49-F238E27FC236}">
              <a16:creationId xmlns:a16="http://schemas.microsoft.com/office/drawing/2014/main" id="{685BAB50-67C6-42B6-BBC5-22D69D3B4D9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5" name="n_4aveValue【児童館】&#10;有形固定資産減価償却率">
          <a:extLst>
            <a:ext uri="{FF2B5EF4-FFF2-40B4-BE49-F238E27FC236}">
              <a16:creationId xmlns:a16="http://schemas.microsoft.com/office/drawing/2014/main" id="{18CC9A20-16C8-4DF1-8240-794258553209}"/>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11447</xdr:rowOff>
    </xdr:from>
    <xdr:ext cx="405111" cy="259045"/>
    <xdr:sp macro="" textlink="">
      <xdr:nvSpPr>
        <xdr:cNvPr id="676" name="n_1mainValue【児童館】&#10;有形固定資産減価償却率">
          <a:extLst>
            <a:ext uri="{FF2B5EF4-FFF2-40B4-BE49-F238E27FC236}">
              <a16:creationId xmlns:a16="http://schemas.microsoft.com/office/drawing/2014/main" id="{1288097D-3AE6-436A-9003-B880860929B9}"/>
            </a:ext>
          </a:extLst>
        </xdr:cNvPr>
        <xdr:cNvSpPr txBox="1"/>
      </xdr:nvSpPr>
      <xdr:spPr>
        <a:xfrm>
          <a:off x="15266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9814</xdr:rowOff>
    </xdr:from>
    <xdr:ext cx="405111" cy="259045"/>
    <xdr:sp macro="" textlink="">
      <xdr:nvSpPr>
        <xdr:cNvPr id="677" name="n_2mainValue【児童館】&#10;有形固定資産減価償却率">
          <a:extLst>
            <a:ext uri="{FF2B5EF4-FFF2-40B4-BE49-F238E27FC236}">
              <a16:creationId xmlns:a16="http://schemas.microsoft.com/office/drawing/2014/main" id="{1EFBA4DB-9292-4105-BCDA-A34215420E4A}"/>
            </a:ext>
          </a:extLst>
        </xdr:cNvPr>
        <xdr:cNvSpPr txBox="1"/>
      </xdr:nvSpPr>
      <xdr:spPr>
        <a:xfrm>
          <a:off x="14389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8" name="n_3mainValue【児童館】&#10;有形固定資産減価償却率">
          <a:extLst>
            <a:ext uri="{FF2B5EF4-FFF2-40B4-BE49-F238E27FC236}">
              <a16:creationId xmlns:a16="http://schemas.microsoft.com/office/drawing/2014/main" id="{F593C4CE-0519-4A42-92F3-EBE5DEBB95E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9" name="n_4mainValue【児童館】&#10;有形固定資産減価償却率">
          <a:extLst>
            <a:ext uri="{FF2B5EF4-FFF2-40B4-BE49-F238E27FC236}">
              <a16:creationId xmlns:a16="http://schemas.microsoft.com/office/drawing/2014/main" id="{6EB53C03-9F80-49DB-804C-E384C87EC3FE}"/>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73379A11-A364-4934-8CAE-6B35A43C81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D8400AF4-04BF-4ABF-BA14-9950566993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53DFD10E-F7D4-48B7-ADF1-31F07ADE7D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E4F92CCC-8957-4C57-AED6-F11BB638FF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AC51C9D8-93AE-489C-8900-14BF5C81E1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2A04E5AF-07E8-48E7-B249-17BFDAE7B1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D399C4E6-6A67-48AD-9EAB-8C555D8042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810F343E-1BE6-4164-8DE4-1990459DBA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BF7FDEA4-A592-4E48-B658-DCCF29B944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6881588A-2740-4450-8773-330ECCB80ED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AE6E7707-89FF-4F45-BF2B-5DE78FE4C5C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181F8AF4-60FF-4254-A53D-B20A8CB4E5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988755CC-8E1A-43C0-94CE-D65B76B74B6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99C60FF2-0DAB-4B95-B4CC-41ECE76D589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4B376F46-F4E6-4590-8A50-E0A97A67BC6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FAD877D6-6CED-439E-8424-EBC90B66A0C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AEE13247-D712-4070-9B58-CC692266175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1C1C1DDF-F787-4DD8-BE20-26EFB931C57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2C861C85-C54C-4244-A095-C6D62CD4A47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A5D33FD9-1E19-42B4-98CD-9D62619E8AC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E178C45-55F1-4D1A-90F5-DEF31D47ED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80D075A2-3CCC-4C4C-879F-3644BB0199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73B4102-F166-48FF-BB84-9739749098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266967A9-40B9-46A3-94D7-6EE65E30EE67}"/>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A8B4A3E6-EADF-4505-B826-1C75CCF0ABBF}"/>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98E6C360-BF6B-426B-8B66-1239283AC1AD}"/>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D0CF2BD0-AF19-411D-8837-66808DDFA9AB}"/>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4AEDC433-849D-4FAD-A733-452F746FB61E}"/>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8" name="【児童館】&#10;一人当たり面積平均値テキスト">
          <a:extLst>
            <a:ext uri="{FF2B5EF4-FFF2-40B4-BE49-F238E27FC236}">
              <a16:creationId xmlns:a16="http://schemas.microsoft.com/office/drawing/2014/main" id="{C5F1DA61-6D4B-4A4B-A3BA-BFA64664954B}"/>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CB8E4B40-A049-41AB-93B5-91BC7FC4D94A}"/>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a:extLst>
            <a:ext uri="{FF2B5EF4-FFF2-40B4-BE49-F238E27FC236}">
              <a16:creationId xmlns:a16="http://schemas.microsoft.com/office/drawing/2014/main" id="{15E50282-9895-4352-9E4E-292B2EDA7EB8}"/>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BE72A6A3-1863-42C4-B21B-0EA62DD8F6D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a:extLst>
            <a:ext uri="{FF2B5EF4-FFF2-40B4-BE49-F238E27FC236}">
              <a16:creationId xmlns:a16="http://schemas.microsoft.com/office/drawing/2014/main" id="{C51FD693-F2C5-47C4-A0A3-4ABF5E8E107A}"/>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9CE6E941-7FE9-4638-8086-79BFB77DB559}"/>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5EA8EE7-E422-4999-9F58-331447F422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7D99A49-7403-43CF-A758-70CE2AF1AFF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938824C-5514-46AF-BDE8-C36462A57B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CA1C058-C1F6-484A-BF3E-BF19D4166D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F9A049A-E7B3-421B-B8FE-2A1B5C5CDF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109220</xdr:rowOff>
    </xdr:from>
    <xdr:to>
      <xdr:col>116</xdr:col>
      <xdr:colOff>114300</xdr:colOff>
      <xdr:row>84</xdr:row>
      <xdr:rowOff>39370</xdr:rowOff>
    </xdr:to>
    <xdr:sp macro="" textlink="">
      <xdr:nvSpPr>
        <xdr:cNvPr id="719" name="楕円 718">
          <a:extLst>
            <a:ext uri="{FF2B5EF4-FFF2-40B4-BE49-F238E27FC236}">
              <a16:creationId xmlns:a16="http://schemas.microsoft.com/office/drawing/2014/main" id="{11CAA944-505B-4C2E-ABCA-5A78E00BB6B9}"/>
            </a:ext>
          </a:extLst>
        </xdr:cNvPr>
        <xdr:cNvSpPr/>
      </xdr:nvSpPr>
      <xdr:spPr>
        <a:xfrm>
          <a:off x="22110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87647</xdr:rowOff>
    </xdr:from>
    <xdr:ext cx="469744" cy="259045"/>
    <xdr:sp macro="" textlink="">
      <xdr:nvSpPr>
        <xdr:cNvPr id="720" name="【児童館】&#10;一人当たり面積該当値テキスト">
          <a:extLst>
            <a:ext uri="{FF2B5EF4-FFF2-40B4-BE49-F238E27FC236}">
              <a16:creationId xmlns:a16="http://schemas.microsoft.com/office/drawing/2014/main" id="{CD57543D-7081-4940-B71C-BAF092852782}"/>
            </a:ext>
          </a:extLst>
        </xdr:cNvPr>
        <xdr:cNvSpPr txBox="1"/>
      </xdr:nvSpPr>
      <xdr:spPr>
        <a:xfrm>
          <a:off x="2219960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116839</xdr:rowOff>
    </xdr:from>
    <xdr:to>
      <xdr:col>112</xdr:col>
      <xdr:colOff>38100</xdr:colOff>
      <xdr:row>84</xdr:row>
      <xdr:rowOff>46989</xdr:rowOff>
    </xdr:to>
    <xdr:sp macro="" textlink="">
      <xdr:nvSpPr>
        <xdr:cNvPr id="721" name="楕円 720">
          <a:extLst>
            <a:ext uri="{FF2B5EF4-FFF2-40B4-BE49-F238E27FC236}">
              <a16:creationId xmlns:a16="http://schemas.microsoft.com/office/drawing/2014/main" id="{7CC4970D-9283-4242-9DCB-38D43BD37346}"/>
            </a:ext>
          </a:extLst>
        </xdr:cNvPr>
        <xdr:cNvSpPr/>
      </xdr:nvSpPr>
      <xdr:spPr>
        <a:xfrm>
          <a:off x="2127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160020</xdr:rowOff>
    </xdr:from>
    <xdr:to>
      <xdr:col>116</xdr:col>
      <xdr:colOff>63500</xdr:colOff>
      <xdr:row>83</xdr:row>
      <xdr:rowOff>167639</xdr:rowOff>
    </xdr:to>
    <xdr:cxnSp macro="">
      <xdr:nvCxnSpPr>
        <xdr:cNvPr id="722" name="直線コネクタ 721">
          <a:extLst>
            <a:ext uri="{FF2B5EF4-FFF2-40B4-BE49-F238E27FC236}">
              <a16:creationId xmlns:a16="http://schemas.microsoft.com/office/drawing/2014/main" id="{857D30EC-5ECB-4C7A-83D8-42D0F2827F89}"/>
            </a:ext>
          </a:extLst>
        </xdr:cNvPr>
        <xdr:cNvCxnSpPr/>
      </xdr:nvCxnSpPr>
      <xdr:spPr>
        <a:xfrm flipV="1">
          <a:off x="21323300" y="143903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132080</xdr:rowOff>
    </xdr:from>
    <xdr:to>
      <xdr:col>107</xdr:col>
      <xdr:colOff>101600</xdr:colOff>
      <xdr:row>84</xdr:row>
      <xdr:rowOff>62230</xdr:rowOff>
    </xdr:to>
    <xdr:sp macro="" textlink="">
      <xdr:nvSpPr>
        <xdr:cNvPr id="723" name="楕円 722">
          <a:extLst>
            <a:ext uri="{FF2B5EF4-FFF2-40B4-BE49-F238E27FC236}">
              <a16:creationId xmlns:a16="http://schemas.microsoft.com/office/drawing/2014/main" id="{5AA9D9A1-7AA9-451E-82F7-CAAB7C399A80}"/>
            </a:ext>
          </a:extLst>
        </xdr:cNvPr>
        <xdr:cNvSpPr/>
      </xdr:nvSpPr>
      <xdr:spPr>
        <a:xfrm>
          <a:off x="2038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167639</xdr:rowOff>
    </xdr:from>
    <xdr:to>
      <xdr:col>111</xdr:col>
      <xdr:colOff>177800</xdr:colOff>
      <xdr:row>84</xdr:row>
      <xdr:rowOff>11430</xdr:rowOff>
    </xdr:to>
    <xdr:cxnSp macro="">
      <xdr:nvCxnSpPr>
        <xdr:cNvPr id="724" name="直線コネクタ 723">
          <a:extLst>
            <a:ext uri="{FF2B5EF4-FFF2-40B4-BE49-F238E27FC236}">
              <a16:creationId xmlns:a16="http://schemas.microsoft.com/office/drawing/2014/main" id="{257D46AF-0659-4772-9A3D-221E490B48B8}"/>
            </a:ext>
          </a:extLst>
        </xdr:cNvPr>
        <xdr:cNvCxnSpPr/>
      </xdr:nvCxnSpPr>
      <xdr:spPr>
        <a:xfrm flipV="1">
          <a:off x="20434300" y="14397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143511</xdr:rowOff>
    </xdr:from>
    <xdr:to>
      <xdr:col>102</xdr:col>
      <xdr:colOff>165100</xdr:colOff>
      <xdr:row>84</xdr:row>
      <xdr:rowOff>73661</xdr:rowOff>
    </xdr:to>
    <xdr:sp macro="" textlink="">
      <xdr:nvSpPr>
        <xdr:cNvPr id="725" name="楕円 724">
          <a:extLst>
            <a:ext uri="{FF2B5EF4-FFF2-40B4-BE49-F238E27FC236}">
              <a16:creationId xmlns:a16="http://schemas.microsoft.com/office/drawing/2014/main" id="{DE37736D-BCE1-4D1E-ADA6-00C6A39ACCF5}"/>
            </a:ext>
          </a:extLst>
        </xdr:cNvPr>
        <xdr:cNvSpPr/>
      </xdr:nvSpPr>
      <xdr:spPr>
        <a:xfrm>
          <a:off x="19494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xdr:rowOff>
    </xdr:from>
    <xdr:to>
      <xdr:col>107</xdr:col>
      <xdr:colOff>50800</xdr:colOff>
      <xdr:row>84</xdr:row>
      <xdr:rowOff>22861</xdr:rowOff>
    </xdr:to>
    <xdr:cxnSp macro="">
      <xdr:nvCxnSpPr>
        <xdr:cNvPr id="726" name="直線コネクタ 725">
          <a:extLst>
            <a:ext uri="{FF2B5EF4-FFF2-40B4-BE49-F238E27FC236}">
              <a16:creationId xmlns:a16="http://schemas.microsoft.com/office/drawing/2014/main" id="{ACE54D88-33FD-44D3-BE53-81056B321702}"/>
            </a:ext>
          </a:extLst>
        </xdr:cNvPr>
        <xdr:cNvCxnSpPr/>
      </xdr:nvCxnSpPr>
      <xdr:spPr>
        <a:xfrm flipV="1">
          <a:off x="19545300" y="14413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7" name="楕円 726">
          <a:extLst>
            <a:ext uri="{FF2B5EF4-FFF2-40B4-BE49-F238E27FC236}">
              <a16:creationId xmlns:a16="http://schemas.microsoft.com/office/drawing/2014/main" id="{03894B92-11EA-4CA9-BABF-13EC1EDF4821}"/>
            </a:ext>
          </a:extLst>
        </xdr:cNvPr>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22861</xdr:rowOff>
    </xdr:from>
    <xdr:to>
      <xdr:col>102</xdr:col>
      <xdr:colOff>114300</xdr:colOff>
      <xdr:row>85</xdr:row>
      <xdr:rowOff>76200</xdr:rowOff>
    </xdr:to>
    <xdr:cxnSp macro="">
      <xdr:nvCxnSpPr>
        <xdr:cNvPr id="728" name="直線コネクタ 727">
          <a:extLst>
            <a:ext uri="{FF2B5EF4-FFF2-40B4-BE49-F238E27FC236}">
              <a16:creationId xmlns:a16="http://schemas.microsoft.com/office/drawing/2014/main" id="{A51C9F82-69F0-44DA-9B06-84849EE70263}"/>
            </a:ext>
          </a:extLst>
        </xdr:cNvPr>
        <xdr:cNvCxnSpPr/>
      </xdr:nvCxnSpPr>
      <xdr:spPr>
        <a:xfrm flipV="1">
          <a:off x="18656300" y="144246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729" name="n_1aveValue【児童館】&#10;一人当たり面積">
          <a:extLst>
            <a:ext uri="{FF2B5EF4-FFF2-40B4-BE49-F238E27FC236}">
              <a16:creationId xmlns:a16="http://schemas.microsoft.com/office/drawing/2014/main" id="{DC8520ED-F638-4E64-8BA6-3099C6FBA40A}"/>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a:extLst>
            <a:ext uri="{FF2B5EF4-FFF2-40B4-BE49-F238E27FC236}">
              <a16:creationId xmlns:a16="http://schemas.microsoft.com/office/drawing/2014/main" id="{C75CF1BB-796E-4D35-AED2-1648C8A47B09}"/>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31" name="n_3aveValue【児童館】&#10;一人当たり面積">
          <a:extLst>
            <a:ext uri="{FF2B5EF4-FFF2-40B4-BE49-F238E27FC236}">
              <a16:creationId xmlns:a16="http://schemas.microsoft.com/office/drawing/2014/main" id="{0FDFA2A2-168C-49BE-97E0-55568BF102EE}"/>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a:extLst>
            <a:ext uri="{FF2B5EF4-FFF2-40B4-BE49-F238E27FC236}">
              <a16:creationId xmlns:a16="http://schemas.microsoft.com/office/drawing/2014/main" id="{CDA79501-AA7E-4E26-BD9C-83EC5A79CC7B}"/>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38116</xdr:rowOff>
    </xdr:from>
    <xdr:ext cx="469744" cy="259045"/>
    <xdr:sp macro="" textlink="">
      <xdr:nvSpPr>
        <xdr:cNvPr id="733" name="n_1mainValue【児童館】&#10;一人当たり面積">
          <a:extLst>
            <a:ext uri="{FF2B5EF4-FFF2-40B4-BE49-F238E27FC236}">
              <a16:creationId xmlns:a16="http://schemas.microsoft.com/office/drawing/2014/main" id="{FAC7893C-862F-4CE4-9A6A-31CFD1377B8E}"/>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53357</xdr:rowOff>
    </xdr:from>
    <xdr:ext cx="469744" cy="259045"/>
    <xdr:sp macro="" textlink="">
      <xdr:nvSpPr>
        <xdr:cNvPr id="734" name="n_2mainValue【児童館】&#10;一人当たり面積">
          <a:extLst>
            <a:ext uri="{FF2B5EF4-FFF2-40B4-BE49-F238E27FC236}">
              <a16:creationId xmlns:a16="http://schemas.microsoft.com/office/drawing/2014/main" id="{774288F5-4A20-478F-94E7-E2EA9E9950BD}"/>
            </a:ext>
          </a:extLst>
        </xdr:cNvPr>
        <xdr:cNvSpPr txBox="1"/>
      </xdr:nvSpPr>
      <xdr:spPr>
        <a:xfrm>
          <a:off x="20199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64788</xdr:rowOff>
    </xdr:from>
    <xdr:ext cx="469744" cy="259045"/>
    <xdr:sp macro="" textlink="">
      <xdr:nvSpPr>
        <xdr:cNvPr id="735" name="n_3mainValue【児童館】&#10;一人当たり面積">
          <a:extLst>
            <a:ext uri="{FF2B5EF4-FFF2-40B4-BE49-F238E27FC236}">
              <a16:creationId xmlns:a16="http://schemas.microsoft.com/office/drawing/2014/main" id="{A704C31A-05EB-4DE4-BFD1-5474D2E8AE2E}"/>
            </a:ext>
          </a:extLst>
        </xdr:cNvPr>
        <xdr:cNvSpPr txBox="1"/>
      </xdr:nvSpPr>
      <xdr:spPr>
        <a:xfrm>
          <a:off x="19310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6" name="n_4mainValue【児童館】&#10;一人当たり面積">
          <a:extLst>
            <a:ext uri="{FF2B5EF4-FFF2-40B4-BE49-F238E27FC236}">
              <a16:creationId xmlns:a16="http://schemas.microsoft.com/office/drawing/2014/main" id="{9F051DFF-0EF3-492E-9322-AEF4EC9CE109}"/>
            </a:ext>
          </a:extLst>
        </xdr:cNvPr>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425A571E-B66A-4B55-A974-5F4BD6335D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1766489A-CE06-46B8-A42A-E2EB465F9F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EB81E493-061F-4A77-8AEE-4E9CE7990E6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D6BA3603-AA15-4649-AA2D-354A5B1E23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87AD0A6-4991-4D52-8A42-A4476C566F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8F290F0B-5222-4A7B-AC3F-1F5C3E5EA5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D241F43-EA1E-49E6-A5C0-B0A44CC12E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666FD8D3-D405-4D0F-8182-5A9960B67F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E3C2166B-35FB-4C61-A821-7BE172084D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B8717183-6A00-4F54-B6FE-C5F7DB1F13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6B336CCA-E70B-4BD9-BACB-23B7D2E7A9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A332731E-1BC9-4449-B14B-94A25012FFF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38A00C60-50E1-4B1C-B663-229855A4FA9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9A5C6A1E-CD4B-4D4A-9C68-9BB7CAAD61E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7CB5DF1-7EDD-4EC5-A802-3F122D6D97E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B22C85F1-A283-44E8-B5EE-C6CA4ED3579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B9B49B4B-4283-408F-B929-AD54F01DCAD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DBA11EF1-FD1B-4DF2-81D9-5EC556401DA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A0A07251-8354-46E8-BE45-F5A2A000A7A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8B6CEDDB-3910-4A23-91B4-490A488289E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EA233993-A4FF-4A64-9E44-89B6219257B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41394394-8B19-4C78-87A3-36702FFD93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460CAEBC-91EC-4EEF-BC4D-A21C32F047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00F8F504-F087-4C8A-8708-8A149819D1C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75400EBF-734D-44F1-9B84-2778A666D8B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C245A614-E115-4163-8BC3-0D55A973B20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69FEC40D-D2A3-40A7-B762-EFB468A4B2A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04AD6C4A-4D06-4FD9-B3BB-367ABE90D41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5" name="【公民館】&#10;有形固定資産減価償却率平均値テキスト">
          <a:extLst>
            <a:ext uri="{FF2B5EF4-FFF2-40B4-BE49-F238E27FC236}">
              <a16:creationId xmlns:a16="http://schemas.microsoft.com/office/drawing/2014/main" id="{C339D93C-C7C7-4CC4-833F-3500E4465BA2}"/>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5399B1F2-7124-449F-83E7-2D47A1A1AF7C}"/>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a:extLst>
            <a:ext uri="{FF2B5EF4-FFF2-40B4-BE49-F238E27FC236}">
              <a16:creationId xmlns:a16="http://schemas.microsoft.com/office/drawing/2014/main" id="{E1D785D6-AC22-4763-8871-6F57143BC0F5}"/>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a:extLst>
            <a:ext uri="{FF2B5EF4-FFF2-40B4-BE49-F238E27FC236}">
              <a16:creationId xmlns:a16="http://schemas.microsoft.com/office/drawing/2014/main" id="{EE4150F4-8471-4349-BA34-05E6AC1A4C96}"/>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a:extLst>
            <a:ext uri="{FF2B5EF4-FFF2-40B4-BE49-F238E27FC236}">
              <a16:creationId xmlns:a16="http://schemas.microsoft.com/office/drawing/2014/main" id="{EC7BEC4E-836B-41A0-9C67-F6A23ADBBCE7}"/>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a:extLst>
            <a:ext uri="{FF2B5EF4-FFF2-40B4-BE49-F238E27FC236}">
              <a16:creationId xmlns:a16="http://schemas.microsoft.com/office/drawing/2014/main" id="{D7B64222-F113-4D46-9BAC-8D5A18F5DD9D}"/>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83AFF17-7B0B-4E11-9129-8E41BCA719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DCA98B1-2869-4C04-9C26-869DAC96C0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9726F6C-D49E-446F-89AC-28B07FC1E0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D9F9929-E3DD-4876-905D-5F59CB07EA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FD8F229-41B2-4155-B37B-F9040627DE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776" name="楕円 775">
          <a:extLst>
            <a:ext uri="{FF2B5EF4-FFF2-40B4-BE49-F238E27FC236}">
              <a16:creationId xmlns:a16="http://schemas.microsoft.com/office/drawing/2014/main" id="{EB6732EB-F0F1-4014-87DF-095CA0C90D35}"/>
            </a:ext>
          </a:extLst>
        </xdr:cNvPr>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777" name="【公民館】&#10;有形固定資産減価償却率該当値テキスト">
          <a:extLst>
            <a:ext uri="{FF2B5EF4-FFF2-40B4-BE49-F238E27FC236}">
              <a16:creationId xmlns:a16="http://schemas.microsoft.com/office/drawing/2014/main" id="{E8D01EFF-518F-4603-B7E7-7FDEB3F7B449}"/>
            </a:ext>
          </a:extLst>
        </xdr:cNvPr>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778" name="楕円 777">
          <a:extLst>
            <a:ext uri="{FF2B5EF4-FFF2-40B4-BE49-F238E27FC236}">
              <a16:creationId xmlns:a16="http://schemas.microsoft.com/office/drawing/2014/main" id="{DE0F0DB4-37AB-4A51-A897-A984AA7B34E0}"/>
            </a:ext>
          </a:extLst>
        </xdr:cNvPr>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15239</xdr:rowOff>
    </xdr:to>
    <xdr:cxnSp macro="">
      <xdr:nvCxnSpPr>
        <xdr:cNvPr id="779" name="直線コネクタ 778">
          <a:extLst>
            <a:ext uri="{FF2B5EF4-FFF2-40B4-BE49-F238E27FC236}">
              <a16:creationId xmlns:a16="http://schemas.microsoft.com/office/drawing/2014/main" id="{CFCBA2A9-DBDD-4ECA-976F-610B3D3F2380}"/>
            </a:ext>
          </a:extLst>
        </xdr:cNvPr>
        <xdr:cNvCxnSpPr/>
      </xdr:nvCxnSpPr>
      <xdr:spPr>
        <a:xfrm>
          <a:off x="15481300" y="18013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80" name="楕円 779">
          <a:extLst>
            <a:ext uri="{FF2B5EF4-FFF2-40B4-BE49-F238E27FC236}">
              <a16:creationId xmlns:a16="http://schemas.microsoft.com/office/drawing/2014/main" id="{98C6CBDB-9709-4C8D-8B7B-EB831E5615A9}"/>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11430</xdr:rowOff>
    </xdr:to>
    <xdr:cxnSp macro="">
      <xdr:nvCxnSpPr>
        <xdr:cNvPr id="781" name="直線コネクタ 780">
          <a:extLst>
            <a:ext uri="{FF2B5EF4-FFF2-40B4-BE49-F238E27FC236}">
              <a16:creationId xmlns:a16="http://schemas.microsoft.com/office/drawing/2014/main" id="{52B33F15-345C-45A5-B906-2BF50411489B}"/>
            </a:ext>
          </a:extLst>
        </xdr:cNvPr>
        <xdr:cNvCxnSpPr/>
      </xdr:nvCxnSpPr>
      <xdr:spPr>
        <a:xfrm>
          <a:off x="14592300" y="17998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119380</xdr:rowOff>
    </xdr:from>
    <xdr:to>
      <xdr:col>72</xdr:col>
      <xdr:colOff>38100</xdr:colOff>
      <xdr:row>105</xdr:row>
      <xdr:rowOff>49530</xdr:rowOff>
    </xdr:to>
    <xdr:sp macro="" textlink="">
      <xdr:nvSpPr>
        <xdr:cNvPr id="782" name="楕円 781">
          <a:extLst>
            <a:ext uri="{FF2B5EF4-FFF2-40B4-BE49-F238E27FC236}">
              <a16:creationId xmlns:a16="http://schemas.microsoft.com/office/drawing/2014/main" id="{D218C34B-CEDE-4CD4-A872-21385B81DFD7}"/>
            </a:ext>
          </a:extLst>
        </xdr:cNvPr>
        <xdr:cNvSpPr/>
      </xdr:nvSpPr>
      <xdr:spPr>
        <a:xfrm>
          <a:off x="13652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104</xdr:row>
      <xdr:rowOff>170180</xdr:rowOff>
    </xdr:to>
    <xdr:cxnSp macro="">
      <xdr:nvCxnSpPr>
        <xdr:cNvPr id="783" name="直線コネクタ 782">
          <a:extLst>
            <a:ext uri="{FF2B5EF4-FFF2-40B4-BE49-F238E27FC236}">
              <a16:creationId xmlns:a16="http://schemas.microsoft.com/office/drawing/2014/main" id="{FE794603-C40B-4645-A695-4972931D2073}"/>
            </a:ext>
          </a:extLst>
        </xdr:cNvPr>
        <xdr:cNvCxnSpPr/>
      </xdr:nvCxnSpPr>
      <xdr:spPr>
        <a:xfrm flipV="1">
          <a:off x="13703300" y="179984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784" name="楕円 783">
          <a:extLst>
            <a:ext uri="{FF2B5EF4-FFF2-40B4-BE49-F238E27FC236}">
              <a16:creationId xmlns:a16="http://schemas.microsoft.com/office/drawing/2014/main" id="{C25E5EC9-D411-4675-A3EF-DF0F1DBC6FC6}"/>
            </a:ext>
          </a:extLst>
        </xdr:cNvPr>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104</xdr:row>
      <xdr:rowOff>170180</xdr:rowOff>
    </xdr:to>
    <xdr:cxnSp macro="">
      <xdr:nvCxnSpPr>
        <xdr:cNvPr id="785" name="直線コネクタ 784">
          <a:extLst>
            <a:ext uri="{FF2B5EF4-FFF2-40B4-BE49-F238E27FC236}">
              <a16:creationId xmlns:a16="http://schemas.microsoft.com/office/drawing/2014/main" id="{63B8212E-07E1-468C-A466-A90CD6C82878}"/>
            </a:ext>
          </a:extLst>
        </xdr:cNvPr>
        <xdr:cNvCxnSpPr/>
      </xdr:nvCxnSpPr>
      <xdr:spPr>
        <a:xfrm>
          <a:off x="12814300" y="17975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6" name="n_1aveValue【公民館】&#10;有形固定資産減価償却率">
          <a:extLst>
            <a:ext uri="{FF2B5EF4-FFF2-40B4-BE49-F238E27FC236}">
              <a16:creationId xmlns:a16="http://schemas.microsoft.com/office/drawing/2014/main" id="{E18EDBB2-C4C5-4BD5-B084-31A50D6E9FB7}"/>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7" name="n_2aveValue【公民館】&#10;有形固定資産減価償却率">
          <a:extLst>
            <a:ext uri="{FF2B5EF4-FFF2-40B4-BE49-F238E27FC236}">
              <a16:creationId xmlns:a16="http://schemas.microsoft.com/office/drawing/2014/main" id="{87C92C89-5EC6-4C0F-BDCB-6317FA5DE99A}"/>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8" name="n_3aveValue【公民館】&#10;有形固定資産減価償却率">
          <a:extLst>
            <a:ext uri="{FF2B5EF4-FFF2-40B4-BE49-F238E27FC236}">
              <a16:creationId xmlns:a16="http://schemas.microsoft.com/office/drawing/2014/main" id="{2D341180-3A45-4BE4-A00C-43AFF9E14281}"/>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9" name="n_4aveValue【公民館】&#10;有形固定資産減価償却率">
          <a:extLst>
            <a:ext uri="{FF2B5EF4-FFF2-40B4-BE49-F238E27FC236}">
              <a16:creationId xmlns:a16="http://schemas.microsoft.com/office/drawing/2014/main" id="{4C895D22-510C-4A07-B02D-A227C41E7845}"/>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53357</xdr:rowOff>
    </xdr:from>
    <xdr:ext cx="405111" cy="259045"/>
    <xdr:sp macro="" textlink="">
      <xdr:nvSpPr>
        <xdr:cNvPr id="790" name="n_1mainValue【公民館】&#10;有形固定資産減価償却率">
          <a:extLst>
            <a:ext uri="{FF2B5EF4-FFF2-40B4-BE49-F238E27FC236}">
              <a16:creationId xmlns:a16="http://schemas.microsoft.com/office/drawing/2014/main" id="{BC9CDFDC-2BAE-4357-9732-BAAA240EBBB5}"/>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1" name="n_2mainValue【公民館】&#10;有形固定資産減価償却率">
          <a:extLst>
            <a:ext uri="{FF2B5EF4-FFF2-40B4-BE49-F238E27FC236}">
              <a16:creationId xmlns:a16="http://schemas.microsoft.com/office/drawing/2014/main" id="{57E7C7F8-0EE9-4DB3-B06E-84B82B7D3242}"/>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40657</xdr:rowOff>
    </xdr:from>
    <xdr:ext cx="405111" cy="259045"/>
    <xdr:sp macro="" textlink="">
      <xdr:nvSpPr>
        <xdr:cNvPr id="792" name="n_3mainValue【公民館】&#10;有形固定資産減価償却率">
          <a:extLst>
            <a:ext uri="{FF2B5EF4-FFF2-40B4-BE49-F238E27FC236}">
              <a16:creationId xmlns:a16="http://schemas.microsoft.com/office/drawing/2014/main" id="{92C01F60-031F-46CC-88D7-42AC5C1A04F0}"/>
            </a:ext>
          </a:extLst>
        </xdr:cNvPr>
        <xdr:cNvSpPr txBox="1"/>
      </xdr:nvSpPr>
      <xdr:spPr>
        <a:xfrm>
          <a:off x="135007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93" name="n_4mainValue【公民館】&#10;有形固定資産減価償却率">
          <a:extLst>
            <a:ext uri="{FF2B5EF4-FFF2-40B4-BE49-F238E27FC236}">
              <a16:creationId xmlns:a16="http://schemas.microsoft.com/office/drawing/2014/main" id="{FF96908C-8E9B-43B7-94DF-F725B16803B7}"/>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D4064A87-4920-4B86-B617-CABA9B17B7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13485DF2-F9AA-41AF-B306-F652B27D79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9D22ACCD-E788-4BD1-AEB0-3491D15048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68A0D517-6AFC-451B-BD7E-AC966BADB8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2D66A21B-CE01-4ABF-906E-1978E8BF01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B44D1CA3-0EC4-4A13-A63D-8DE65951A8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A0D8A3C-F003-432E-BB54-1876E944DB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723FAF37-1580-485D-8CDE-31EBF70F3E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DBE30606-781F-4623-B06B-73422B20C5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12C29732-EC99-4D20-A45B-D356BFE06F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61A2889B-6974-4C9C-9409-5BE03AB0304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C0618409-82CA-4DF2-B4B6-B0B092A288F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B2ABC820-6646-4A64-A179-4E9E53B1CE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592109AE-E3B8-4D02-BEAE-913FAD3B9A6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F408FB3-7EA1-4024-87E9-A0242D3F1B6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3BCBC759-6F7E-4D77-AACD-7434397C8A03}"/>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1E779B77-1144-4E1C-8500-0A976B546F1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FA287186-3D8E-4378-8637-A0BE04E561B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89CA0DAB-5367-4E71-B424-AE716CA5E5B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48AF3A3E-EA60-42A5-9780-395F96BCEA7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7EB1DDA9-E227-47AC-A416-CBB69F8893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CA3326E3-71A6-4E5A-85C5-655E070C27B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781E10C3-BEB8-44D6-94DA-BE9CF38721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DAB2E610-31B6-48C0-A856-AD7365A47BF6}"/>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82FE9206-DCAB-4647-88BB-2181BFA9A1FB}"/>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CD2D9E38-14BC-49DE-B3FC-123659AC506C}"/>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a:extLst>
            <a:ext uri="{FF2B5EF4-FFF2-40B4-BE49-F238E27FC236}">
              <a16:creationId xmlns:a16="http://schemas.microsoft.com/office/drawing/2014/main" id="{69489E94-76E4-4E5D-8AAD-21E8FDCF40BA}"/>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a:extLst>
            <a:ext uri="{FF2B5EF4-FFF2-40B4-BE49-F238E27FC236}">
              <a16:creationId xmlns:a16="http://schemas.microsoft.com/office/drawing/2014/main" id="{E23E694B-7B20-4E77-8EDA-1FBD77883BC4}"/>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a:extLst>
            <a:ext uri="{FF2B5EF4-FFF2-40B4-BE49-F238E27FC236}">
              <a16:creationId xmlns:a16="http://schemas.microsoft.com/office/drawing/2014/main" id="{0F2E3F90-2B38-4F4C-956C-460C5B05920D}"/>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a:extLst>
            <a:ext uri="{FF2B5EF4-FFF2-40B4-BE49-F238E27FC236}">
              <a16:creationId xmlns:a16="http://schemas.microsoft.com/office/drawing/2014/main" id="{6051A2D0-EDED-41FF-8BAA-B69BDB675B2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a:extLst>
            <a:ext uri="{FF2B5EF4-FFF2-40B4-BE49-F238E27FC236}">
              <a16:creationId xmlns:a16="http://schemas.microsoft.com/office/drawing/2014/main" id="{9D9511BB-17A0-4B98-A056-E904DD08BBED}"/>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a:extLst>
            <a:ext uri="{FF2B5EF4-FFF2-40B4-BE49-F238E27FC236}">
              <a16:creationId xmlns:a16="http://schemas.microsoft.com/office/drawing/2014/main" id="{BA6BA041-0F4D-4D5D-8B1C-BB3E4D0F7E07}"/>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a:extLst>
            <a:ext uri="{FF2B5EF4-FFF2-40B4-BE49-F238E27FC236}">
              <a16:creationId xmlns:a16="http://schemas.microsoft.com/office/drawing/2014/main" id="{DF698AF7-0D3C-4538-8393-7D4530BEA1C4}"/>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a:extLst>
            <a:ext uri="{FF2B5EF4-FFF2-40B4-BE49-F238E27FC236}">
              <a16:creationId xmlns:a16="http://schemas.microsoft.com/office/drawing/2014/main" id="{3C1A546F-D950-4105-81D2-7AB59EFA0158}"/>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7BB24EF-6C9E-4567-80BC-DF9ABE012C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03C1E80-4F5B-47DF-B4D2-9CE50B3DDB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00F1CD4-DEF1-44D8-A688-E7C64EE4DA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29C953A-CF84-4DF0-A7B9-E3D494EEF4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7755ACC-25AF-4152-BA3E-91A26CA479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43078</xdr:rowOff>
    </xdr:from>
    <xdr:to>
      <xdr:col>116</xdr:col>
      <xdr:colOff>114300</xdr:colOff>
      <xdr:row>108</xdr:row>
      <xdr:rowOff>144678</xdr:rowOff>
    </xdr:to>
    <xdr:sp macro="" textlink="">
      <xdr:nvSpPr>
        <xdr:cNvPr id="833" name="楕円 832">
          <a:extLst>
            <a:ext uri="{FF2B5EF4-FFF2-40B4-BE49-F238E27FC236}">
              <a16:creationId xmlns:a16="http://schemas.microsoft.com/office/drawing/2014/main" id="{302817D1-86CD-4EC2-B0FF-6E7CFC03B17B}"/>
            </a:ext>
          </a:extLst>
        </xdr:cNvPr>
        <xdr:cNvSpPr/>
      </xdr:nvSpPr>
      <xdr:spPr>
        <a:xfrm>
          <a:off x="22110700" y="185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4" name="【公民館】&#10;一人当たり面積該当値テキスト">
          <a:extLst>
            <a:ext uri="{FF2B5EF4-FFF2-40B4-BE49-F238E27FC236}">
              <a16:creationId xmlns:a16="http://schemas.microsoft.com/office/drawing/2014/main" id="{F04469DC-CCF3-4A26-883E-ACD1FD22C2CC}"/>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44069</xdr:rowOff>
    </xdr:from>
    <xdr:to>
      <xdr:col>112</xdr:col>
      <xdr:colOff>38100</xdr:colOff>
      <xdr:row>108</xdr:row>
      <xdr:rowOff>145669</xdr:rowOff>
    </xdr:to>
    <xdr:sp macro="" textlink="">
      <xdr:nvSpPr>
        <xdr:cNvPr id="835" name="楕円 834">
          <a:extLst>
            <a:ext uri="{FF2B5EF4-FFF2-40B4-BE49-F238E27FC236}">
              <a16:creationId xmlns:a16="http://schemas.microsoft.com/office/drawing/2014/main" id="{4DC6FEC2-7F71-408E-A7DD-B7DF4783B889}"/>
            </a:ext>
          </a:extLst>
        </xdr:cNvPr>
        <xdr:cNvSpPr/>
      </xdr:nvSpPr>
      <xdr:spPr>
        <a:xfrm>
          <a:off x="21272500" y="18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93878</xdr:rowOff>
    </xdr:from>
    <xdr:to>
      <xdr:col>116</xdr:col>
      <xdr:colOff>63500</xdr:colOff>
      <xdr:row>108</xdr:row>
      <xdr:rowOff>94869</xdr:rowOff>
    </xdr:to>
    <xdr:cxnSp macro="">
      <xdr:nvCxnSpPr>
        <xdr:cNvPr id="836" name="直線コネクタ 835">
          <a:extLst>
            <a:ext uri="{FF2B5EF4-FFF2-40B4-BE49-F238E27FC236}">
              <a16:creationId xmlns:a16="http://schemas.microsoft.com/office/drawing/2014/main" id="{16E25CE8-8CB9-4169-AC8C-640465F852F7}"/>
            </a:ext>
          </a:extLst>
        </xdr:cNvPr>
        <xdr:cNvCxnSpPr/>
      </xdr:nvCxnSpPr>
      <xdr:spPr>
        <a:xfrm flipV="1">
          <a:off x="21323300" y="18610478"/>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45593</xdr:rowOff>
    </xdr:from>
    <xdr:to>
      <xdr:col>107</xdr:col>
      <xdr:colOff>101600</xdr:colOff>
      <xdr:row>108</xdr:row>
      <xdr:rowOff>147193</xdr:rowOff>
    </xdr:to>
    <xdr:sp macro="" textlink="">
      <xdr:nvSpPr>
        <xdr:cNvPr id="837" name="楕円 836">
          <a:extLst>
            <a:ext uri="{FF2B5EF4-FFF2-40B4-BE49-F238E27FC236}">
              <a16:creationId xmlns:a16="http://schemas.microsoft.com/office/drawing/2014/main" id="{3D7E82FC-7E2C-457F-AD69-8ABA562802BE}"/>
            </a:ext>
          </a:extLst>
        </xdr:cNvPr>
        <xdr:cNvSpPr/>
      </xdr:nvSpPr>
      <xdr:spPr>
        <a:xfrm>
          <a:off x="20383500" y="185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94869</xdr:rowOff>
    </xdr:from>
    <xdr:to>
      <xdr:col>111</xdr:col>
      <xdr:colOff>177800</xdr:colOff>
      <xdr:row>108</xdr:row>
      <xdr:rowOff>96393</xdr:rowOff>
    </xdr:to>
    <xdr:cxnSp macro="">
      <xdr:nvCxnSpPr>
        <xdr:cNvPr id="838" name="直線コネクタ 837">
          <a:extLst>
            <a:ext uri="{FF2B5EF4-FFF2-40B4-BE49-F238E27FC236}">
              <a16:creationId xmlns:a16="http://schemas.microsoft.com/office/drawing/2014/main" id="{C9284FB3-34AD-4159-90A0-240C30E77B93}"/>
            </a:ext>
          </a:extLst>
        </xdr:cNvPr>
        <xdr:cNvCxnSpPr/>
      </xdr:nvCxnSpPr>
      <xdr:spPr>
        <a:xfrm flipV="1">
          <a:off x="20434300" y="186114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47346</xdr:rowOff>
    </xdr:from>
    <xdr:to>
      <xdr:col>102</xdr:col>
      <xdr:colOff>165100</xdr:colOff>
      <xdr:row>108</xdr:row>
      <xdr:rowOff>148946</xdr:rowOff>
    </xdr:to>
    <xdr:sp macro="" textlink="">
      <xdr:nvSpPr>
        <xdr:cNvPr id="839" name="楕円 838">
          <a:extLst>
            <a:ext uri="{FF2B5EF4-FFF2-40B4-BE49-F238E27FC236}">
              <a16:creationId xmlns:a16="http://schemas.microsoft.com/office/drawing/2014/main" id="{BE67E116-7D5B-480C-B579-E340A59D5BC2}"/>
            </a:ext>
          </a:extLst>
        </xdr:cNvPr>
        <xdr:cNvSpPr/>
      </xdr:nvSpPr>
      <xdr:spPr>
        <a:xfrm>
          <a:off x="19494500" y="185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96393</xdr:rowOff>
    </xdr:from>
    <xdr:to>
      <xdr:col>107</xdr:col>
      <xdr:colOff>50800</xdr:colOff>
      <xdr:row>108</xdr:row>
      <xdr:rowOff>98146</xdr:rowOff>
    </xdr:to>
    <xdr:cxnSp macro="">
      <xdr:nvCxnSpPr>
        <xdr:cNvPr id="840" name="直線コネクタ 839">
          <a:extLst>
            <a:ext uri="{FF2B5EF4-FFF2-40B4-BE49-F238E27FC236}">
              <a16:creationId xmlns:a16="http://schemas.microsoft.com/office/drawing/2014/main" id="{71F0FA41-6605-430B-A17F-A5553662221D}"/>
            </a:ext>
          </a:extLst>
        </xdr:cNvPr>
        <xdr:cNvCxnSpPr/>
      </xdr:nvCxnSpPr>
      <xdr:spPr>
        <a:xfrm flipV="1">
          <a:off x="19545300" y="1861299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48337</xdr:rowOff>
    </xdr:from>
    <xdr:to>
      <xdr:col>98</xdr:col>
      <xdr:colOff>38100</xdr:colOff>
      <xdr:row>108</xdr:row>
      <xdr:rowOff>149937</xdr:rowOff>
    </xdr:to>
    <xdr:sp macro="" textlink="">
      <xdr:nvSpPr>
        <xdr:cNvPr id="841" name="楕円 840">
          <a:extLst>
            <a:ext uri="{FF2B5EF4-FFF2-40B4-BE49-F238E27FC236}">
              <a16:creationId xmlns:a16="http://schemas.microsoft.com/office/drawing/2014/main" id="{206D2923-7CF4-4BFB-BC51-E13CE47495F8}"/>
            </a:ext>
          </a:extLst>
        </xdr:cNvPr>
        <xdr:cNvSpPr/>
      </xdr:nvSpPr>
      <xdr:spPr>
        <a:xfrm>
          <a:off x="18605500" y="185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98146</xdr:rowOff>
    </xdr:from>
    <xdr:to>
      <xdr:col>102</xdr:col>
      <xdr:colOff>114300</xdr:colOff>
      <xdr:row>108</xdr:row>
      <xdr:rowOff>99137</xdr:rowOff>
    </xdr:to>
    <xdr:cxnSp macro="">
      <xdr:nvCxnSpPr>
        <xdr:cNvPr id="842" name="直線コネクタ 841">
          <a:extLst>
            <a:ext uri="{FF2B5EF4-FFF2-40B4-BE49-F238E27FC236}">
              <a16:creationId xmlns:a16="http://schemas.microsoft.com/office/drawing/2014/main" id="{1FC78165-73F7-4183-AA23-D22CF94C41CF}"/>
            </a:ext>
          </a:extLst>
        </xdr:cNvPr>
        <xdr:cNvCxnSpPr/>
      </xdr:nvCxnSpPr>
      <xdr:spPr>
        <a:xfrm flipV="1">
          <a:off x="18656300" y="1861474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43" name="n_1aveValue【公民館】&#10;一人当たり面積">
          <a:extLst>
            <a:ext uri="{FF2B5EF4-FFF2-40B4-BE49-F238E27FC236}">
              <a16:creationId xmlns:a16="http://schemas.microsoft.com/office/drawing/2014/main" id="{6BE5EF1F-6438-4361-8719-E60A36ACFC8A}"/>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4" name="n_2aveValue【公民館】&#10;一人当たり面積">
          <a:extLst>
            <a:ext uri="{FF2B5EF4-FFF2-40B4-BE49-F238E27FC236}">
              <a16:creationId xmlns:a16="http://schemas.microsoft.com/office/drawing/2014/main" id="{D5C46A2E-A9DF-44C4-9C96-953F8E219ADB}"/>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5" name="n_3aveValue【公民館】&#10;一人当たり面積">
          <a:extLst>
            <a:ext uri="{FF2B5EF4-FFF2-40B4-BE49-F238E27FC236}">
              <a16:creationId xmlns:a16="http://schemas.microsoft.com/office/drawing/2014/main" id="{6B374B62-9A0A-48F8-B820-8074D558BF08}"/>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6" name="n_4aveValue【公民館】&#10;一人当たり面積">
          <a:extLst>
            <a:ext uri="{FF2B5EF4-FFF2-40B4-BE49-F238E27FC236}">
              <a16:creationId xmlns:a16="http://schemas.microsoft.com/office/drawing/2014/main" id="{8EEECAAE-6361-478E-BD3A-C3490C814BEC}"/>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136796</xdr:rowOff>
    </xdr:from>
    <xdr:ext cx="469744" cy="259045"/>
    <xdr:sp macro="" textlink="">
      <xdr:nvSpPr>
        <xdr:cNvPr id="847" name="n_1mainValue【公民館】&#10;一人当たり面積">
          <a:extLst>
            <a:ext uri="{FF2B5EF4-FFF2-40B4-BE49-F238E27FC236}">
              <a16:creationId xmlns:a16="http://schemas.microsoft.com/office/drawing/2014/main" id="{A94BE35F-581F-486F-9B28-6C9AAADECC07}"/>
            </a:ext>
          </a:extLst>
        </xdr:cNvPr>
        <xdr:cNvSpPr txBox="1"/>
      </xdr:nvSpPr>
      <xdr:spPr>
        <a:xfrm>
          <a:off x="21075727" y="186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138320</xdr:rowOff>
    </xdr:from>
    <xdr:ext cx="469744" cy="259045"/>
    <xdr:sp macro="" textlink="">
      <xdr:nvSpPr>
        <xdr:cNvPr id="848" name="n_2mainValue【公民館】&#10;一人当たり面積">
          <a:extLst>
            <a:ext uri="{FF2B5EF4-FFF2-40B4-BE49-F238E27FC236}">
              <a16:creationId xmlns:a16="http://schemas.microsoft.com/office/drawing/2014/main" id="{930AF4D1-4C36-4628-BB6B-07687988DCC7}"/>
            </a:ext>
          </a:extLst>
        </xdr:cNvPr>
        <xdr:cNvSpPr txBox="1"/>
      </xdr:nvSpPr>
      <xdr:spPr>
        <a:xfrm>
          <a:off x="20199427" y="186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140073</xdr:rowOff>
    </xdr:from>
    <xdr:ext cx="469744" cy="259045"/>
    <xdr:sp macro="" textlink="">
      <xdr:nvSpPr>
        <xdr:cNvPr id="849" name="n_3mainValue【公民館】&#10;一人当たり面積">
          <a:extLst>
            <a:ext uri="{FF2B5EF4-FFF2-40B4-BE49-F238E27FC236}">
              <a16:creationId xmlns:a16="http://schemas.microsoft.com/office/drawing/2014/main" id="{CC778FAC-FB39-4E0D-9A87-CC7BAD4A50C7}"/>
            </a:ext>
          </a:extLst>
        </xdr:cNvPr>
        <xdr:cNvSpPr txBox="1"/>
      </xdr:nvSpPr>
      <xdr:spPr>
        <a:xfrm>
          <a:off x="19310427" y="186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141064</xdr:rowOff>
    </xdr:from>
    <xdr:ext cx="469744" cy="259045"/>
    <xdr:sp macro="" textlink="">
      <xdr:nvSpPr>
        <xdr:cNvPr id="850" name="n_4mainValue【公民館】&#10;一人当たり面積">
          <a:extLst>
            <a:ext uri="{FF2B5EF4-FFF2-40B4-BE49-F238E27FC236}">
              <a16:creationId xmlns:a16="http://schemas.microsoft.com/office/drawing/2014/main" id="{F8581FFF-ED85-425A-9542-29E064C7F5CE}"/>
            </a:ext>
          </a:extLst>
        </xdr:cNvPr>
        <xdr:cNvSpPr txBox="1"/>
      </xdr:nvSpPr>
      <xdr:spPr>
        <a:xfrm>
          <a:off x="18421427" y="1865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2188386D-C783-44A4-A504-DD527C9BE0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A6D6915D-F961-474E-BFAB-79E92670B5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7CEBF1A0-BE1F-4817-BCED-8D1F0E90D7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人口減少により一人当たりの固定資産の割合は類似団体より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同時に減価償却が進んでいることから、今後の改修や更新が必要となることを考えると、将来的には町民一人当たりの負担が大きくなっていくことが予想される。町民負担の平水準の為にも、公共施設や道路等について長寿命化な工事など計画的な管理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E92361-9109-4EBE-84BA-EB3E800FE6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11B89E-A82C-4C57-8E36-CCD608D9CD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66CA5B-CE05-48EC-87D4-C2E08B782F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5D5A20-C281-46D2-81AC-A61D576B9A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6B405B-0A53-4BB5-B6FE-82807D7FAC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3B76C7-D42C-4B4D-BD3E-957948C1DD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E1C179-1988-494A-99DF-B520BD734B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7CA1B5-B6AB-4E5E-8A29-9189D00265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AFFFF8-5019-45EA-B990-B9DA6A4CC0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45180E-5617-44BE-88AE-7ED260DDA3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3,222
3,205
225.11
4,978,067
4,886,291
91,746
2,758,429
3,685,985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5B26F3-7E16-4C27-9EEF-A593E99A2F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F3A36B-5CC1-45EA-BE23-0F4A352DE8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5EB4E1-9684-42A6-8B39-DF3F034C0B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6B22D2-4F11-4ED4-964E-C40DF57C25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16FCC3-C968-4BEB-B192-B1A00F1E6E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001742C-2244-49BD-85A0-A322C42675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6074CB-D05A-495F-A0E0-A57F3C16C7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EBB9AF-9598-4E6E-880C-A66B34C6F0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57B47D-BB32-4F04-A67B-DB479A8B09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C48548-5D11-458D-9691-CA19D91AE2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6A7563-45B9-491B-942B-CA917B08E3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8E7D7A-6C32-4F34-8019-F56E4CD2CB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93EBB3-51A3-4B67-B1B3-D517735A30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864E1E-70F4-4830-8B85-99BE604CC0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99A555-EFDE-4501-8CBB-9F50AD20B5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C966C0-F177-400B-8315-B7F34382E9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5EF348-E329-48D1-B019-CEEC435FD0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35BD98-BEAC-40C5-906A-5E16020F56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B3EEB0-D2BC-4E90-ADC2-9DB64EC43B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14320E-0001-43AF-884F-A56D7BB7353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B7E5C1-10FD-43D5-A246-6D2F9F40C0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9CEAF8-C7DD-4571-9B11-AC315FCD76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CACE03-CD7B-4DCC-BC68-310B121D2B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A7DDA8-128B-4981-B1BD-C2BC0B32F5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6FF1E7-4580-4259-80B1-1FF02382F9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A45ED6-781A-4971-ADE9-9409180D2C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F51A0F-2D6C-42B0-BBD4-0ABA3EA7AD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F40398-673C-4EFB-9F2E-42220F0518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8933CE-3886-488A-B155-88BD6A2F8F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04826A-759F-4858-AB2F-C7EC6D2C60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31499F-094A-47C9-9045-57AC287D2B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D7781F-37EE-47AC-9940-3755520800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B6BE9FB-B45E-4BB9-B493-F79BD3334DC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CB74D00-4BBA-4CCE-85E8-7CE121ECE1B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70D29E1-D10D-409C-8EEE-076208A7317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CD673F7-D3AA-40E0-A671-6AA561C88D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EB89CA-1EA7-4192-B763-C19467EDFD9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8E0F62-44BB-432E-B5EB-26093426DE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BEFBA11-13E9-4915-B2E2-CB692CFB8AF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E50606-5B28-4288-B238-01FD6596596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DFE858A-169E-4C4D-8F11-1D9B7B6AF09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40AF0B2-4387-476A-BEA0-73B2235AB21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83BA68-6A6F-422F-800C-AC6F5E9B2A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7CFDEBE-FFC3-4A78-8D16-FD8BAFCB08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7D25678-BF44-4F13-89AF-9A1D714F2F1F}"/>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788E99F-6200-42BF-A418-E04DD0EFC2B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E48EB33D-1954-47F6-9155-A86D9804F7B7}"/>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E2D011F-32D6-4C2B-A26D-56CB1A9E1C47}"/>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F3819615-AB22-4EC5-BCF2-51CF7087644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a:extLst>
            <a:ext uri="{FF2B5EF4-FFF2-40B4-BE49-F238E27FC236}">
              <a16:creationId xmlns:a16="http://schemas.microsoft.com/office/drawing/2014/main" id="{784F7857-F7C3-4D4A-A7F9-9D4828F0295E}"/>
            </a:ext>
          </a:extLst>
        </xdr:cNvPr>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2D11A834-87B1-4956-8C23-6301A3EAF1DD}"/>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a:extLst>
            <a:ext uri="{FF2B5EF4-FFF2-40B4-BE49-F238E27FC236}">
              <a16:creationId xmlns:a16="http://schemas.microsoft.com/office/drawing/2014/main" id="{9DF48816-6C0A-47B0-B920-FB273812DFBE}"/>
            </a:ext>
          </a:extLst>
        </xdr:cNvPr>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a:extLst>
            <a:ext uri="{FF2B5EF4-FFF2-40B4-BE49-F238E27FC236}">
              <a16:creationId xmlns:a16="http://schemas.microsoft.com/office/drawing/2014/main" id="{83C8266D-F603-47E7-8181-977DD79E26B1}"/>
            </a:ext>
          </a:extLst>
        </xdr:cNvPr>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a:extLst>
            <a:ext uri="{FF2B5EF4-FFF2-40B4-BE49-F238E27FC236}">
              <a16:creationId xmlns:a16="http://schemas.microsoft.com/office/drawing/2014/main" id="{F30DF251-B7AB-46A0-87A8-0358547EB7A3}"/>
            </a:ext>
          </a:extLst>
        </xdr:cNvPr>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FCAE20F4-F93B-41E8-A03C-0E6B91540B52}"/>
            </a:ext>
          </a:extLst>
        </xdr:cNvPr>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D9CC85B-F825-4CF0-907D-A219CD757D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F299E17-610D-4A80-80C7-2CE0F4400BB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B15857-04D3-4C54-82C2-6EFEBEA6EE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4D7A51-4B4A-437E-A630-F86884F0B7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4C70D2-7E38-40EF-85E2-DDBB8B7D08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72" name="楕円 71">
          <a:extLst>
            <a:ext uri="{FF2B5EF4-FFF2-40B4-BE49-F238E27FC236}">
              <a16:creationId xmlns:a16="http://schemas.microsoft.com/office/drawing/2014/main" id="{A86DF514-0B0D-4D59-B32A-C4F09FE8C65F}"/>
            </a:ext>
          </a:extLst>
        </xdr:cNvPr>
        <xdr:cNvSpPr/>
      </xdr:nvSpPr>
      <xdr:spPr>
        <a:xfrm>
          <a:off x="4584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3" name="【図書館】&#10;有形固定資産減価償却率該当値テキスト">
          <a:extLst>
            <a:ext uri="{FF2B5EF4-FFF2-40B4-BE49-F238E27FC236}">
              <a16:creationId xmlns:a16="http://schemas.microsoft.com/office/drawing/2014/main" id="{084A84F0-FAAA-461E-B409-630D1479495D}"/>
            </a:ext>
          </a:extLst>
        </xdr:cNvPr>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133350</xdr:rowOff>
    </xdr:from>
    <xdr:to>
      <xdr:col>20</xdr:col>
      <xdr:colOff>38100</xdr:colOff>
      <xdr:row>37</xdr:row>
      <xdr:rowOff>63500</xdr:rowOff>
    </xdr:to>
    <xdr:sp macro="" textlink="">
      <xdr:nvSpPr>
        <xdr:cNvPr id="74" name="楕円 73">
          <a:extLst>
            <a:ext uri="{FF2B5EF4-FFF2-40B4-BE49-F238E27FC236}">
              <a16:creationId xmlns:a16="http://schemas.microsoft.com/office/drawing/2014/main" id="{615AEC9D-71DC-4E77-BD1F-31EC46D3F9CA}"/>
            </a:ext>
          </a:extLst>
        </xdr:cNvPr>
        <xdr:cNvSpPr/>
      </xdr:nvSpPr>
      <xdr:spPr>
        <a:xfrm>
          <a:off x="374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12700</xdr:rowOff>
    </xdr:from>
    <xdr:to>
      <xdr:col>24</xdr:col>
      <xdr:colOff>63500</xdr:colOff>
      <xdr:row>37</xdr:row>
      <xdr:rowOff>40640</xdr:rowOff>
    </xdr:to>
    <xdr:cxnSp macro="">
      <xdr:nvCxnSpPr>
        <xdr:cNvPr id="75" name="直線コネクタ 74">
          <a:extLst>
            <a:ext uri="{FF2B5EF4-FFF2-40B4-BE49-F238E27FC236}">
              <a16:creationId xmlns:a16="http://schemas.microsoft.com/office/drawing/2014/main" id="{1C81493B-BD2C-4336-BE41-7F745A8033E1}"/>
            </a:ext>
          </a:extLst>
        </xdr:cNvPr>
        <xdr:cNvCxnSpPr/>
      </xdr:nvCxnSpPr>
      <xdr:spPr>
        <a:xfrm>
          <a:off x="3797300" y="635635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106680</xdr:rowOff>
    </xdr:from>
    <xdr:to>
      <xdr:col>15</xdr:col>
      <xdr:colOff>101600</xdr:colOff>
      <xdr:row>37</xdr:row>
      <xdr:rowOff>36830</xdr:rowOff>
    </xdr:to>
    <xdr:sp macro="" textlink="">
      <xdr:nvSpPr>
        <xdr:cNvPr id="76" name="楕円 75">
          <a:extLst>
            <a:ext uri="{FF2B5EF4-FFF2-40B4-BE49-F238E27FC236}">
              <a16:creationId xmlns:a16="http://schemas.microsoft.com/office/drawing/2014/main" id="{4E4C006A-EB85-4FFC-A631-453259A04D0D}"/>
            </a:ext>
          </a:extLst>
        </xdr:cNvPr>
        <xdr:cNvSpPr/>
      </xdr:nvSpPr>
      <xdr:spPr>
        <a:xfrm>
          <a:off x="2857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157480</xdr:rowOff>
    </xdr:from>
    <xdr:to>
      <xdr:col>19</xdr:col>
      <xdr:colOff>177800</xdr:colOff>
      <xdr:row>37</xdr:row>
      <xdr:rowOff>12700</xdr:rowOff>
    </xdr:to>
    <xdr:cxnSp macro="">
      <xdr:nvCxnSpPr>
        <xdr:cNvPr id="77" name="直線コネクタ 76">
          <a:extLst>
            <a:ext uri="{FF2B5EF4-FFF2-40B4-BE49-F238E27FC236}">
              <a16:creationId xmlns:a16="http://schemas.microsoft.com/office/drawing/2014/main" id="{1136D74C-1A37-43D0-A1BE-26FE87B52CCE}"/>
            </a:ext>
          </a:extLst>
        </xdr:cNvPr>
        <xdr:cNvCxnSpPr/>
      </xdr:nvCxnSpPr>
      <xdr:spPr>
        <a:xfrm>
          <a:off x="2908300" y="6329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10160</xdr:rowOff>
    </xdr:to>
    <xdr:sp macro="" textlink="">
      <xdr:nvSpPr>
        <xdr:cNvPr id="78" name="楕円 77">
          <a:extLst>
            <a:ext uri="{FF2B5EF4-FFF2-40B4-BE49-F238E27FC236}">
              <a16:creationId xmlns:a16="http://schemas.microsoft.com/office/drawing/2014/main" id="{AC1FC7C6-CDB8-4B66-BBC0-F9165FB97510}"/>
            </a:ext>
          </a:extLst>
        </xdr:cNvPr>
        <xdr:cNvSpPr/>
      </xdr:nvSpPr>
      <xdr:spPr>
        <a:xfrm>
          <a:off x="1968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130810</xdr:rowOff>
    </xdr:from>
    <xdr:to>
      <xdr:col>15</xdr:col>
      <xdr:colOff>50800</xdr:colOff>
      <xdr:row>36</xdr:row>
      <xdr:rowOff>157480</xdr:rowOff>
    </xdr:to>
    <xdr:cxnSp macro="">
      <xdr:nvCxnSpPr>
        <xdr:cNvPr id="79" name="直線コネクタ 78">
          <a:extLst>
            <a:ext uri="{FF2B5EF4-FFF2-40B4-BE49-F238E27FC236}">
              <a16:creationId xmlns:a16="http://schemas.microsoft.com/office/drawing/2014/main" id="{B1748785-7EE7-4ED6-A1FE-18674AB46417}"/>
            </a:ext>
          </a:extLst>
        </xdr:cNvPr>
        <xdr:cNvCxnSpPr/>
      </xdr:nvCxnSpPr>
      <xdr:spPr>
        <a:xfrm>
          <a:off x="2019300" y="6303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69850</xdr:rowOff>
    </xdr:from>
    <xdr:to>
      <xdr:col>6</xdr:col>
      <xdr:colOff>38100</xdr:colOff>
      <xdr:row>37</xdr:row>
      <xdr:rowOff>0</xdr:rowOff>
    </xdr:to>
    <xdr:sp macro="" textlink="">
      <xdr:nvSpPr>
        <xdr:cNvPr id="80" name="楕円 79">
          <a:extLst>
            <a:ext uri="{FF2B5EF4-FFF2-40B4-BE49-F238E27FC236}">
              <a16:creationId xmlns:a16="http://schemas.microsoft.com/office/drawing/2014/main" id="{C24FAF2F-B511-46C2-A5FC-407B8DCC55D8}"/>
            </a:ext>
          </a:extLst>
        </xdr:cNvPr>
        <xdr:cNvSpPr/>
      </xdr:nvSpPr>
      <xdr:spPr>
        <a:xfrm>
          <a:off x="1079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120650</xdr:rowOff>
    </xdr:from>
    <xdr:to>
      <xdr:col>10</xdr:col>
      <xdr:colOff>114300</xdr:colOff>
      <xdr:row>36</xdr:row>
      <xdr:rowOff>130810</xdr:rowOff>
    </xdr:to>
    <xdr:cxnSp macro="">
      <xdr:nvCxnSpPr>
        <xdr:cNvPr id="81" name="直線コネクタ 80">
          <a:extLst>
            <a:ext uri="{FF2B5EF4-FFF2-40B4-BE49-F238E27FC236}">
              <a16:creationId xmlns:a16="http://schemas.microsoft.com/office/drawing/2014/main" id="{08AF56B4-0FB7-47B5-B880-127931D162C5}"/>
            </a:ext>
          </a:extLst>
        </xdr:cNvPr>
        <xdr:cNvCxnSpPr/>
      </xdr:nvCxnSpPr>
      <xdr:spPr>
        <a:xfrm>
          <a:off x="1130300" y="62928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a:extLst>
            <a:ext uri="{FF2B5EF4-FFF2-40B4-BE49-F238E27FC236}">
              <a16:creationId xmlns:a16="http://schemas.microsoft.com/office/drawing/2014/main" id="{256584FE-16C0-4D7C-BF78-31E29BBAF526}"/>
            </a:ext>
          </a:extLst>
        </xdr:cNvPr>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a:extLst>
            <a:ext uri="{FF2B5EF4-FFF2-40B4-BE49-F238E27FC236}">
              <a16:creationId xmlns:a16="http://schemas.microsoft.com/office/drawing/2014/main" id="{380823F9-EB4C-46E6-B7F8-FFCB48B20E33}"/>
            </a:ext>
          </a:extLst>
        </xdr:cNvPr>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a:extLst>
            <a:ext uri="{FF2B5EF4-FFF2-40B4-BE49-F238E27FC236}">
              <a16:creationId xmlns:a16="http://schemas.microsoft.com/office/drawing/2014/main" id="{D6F6F3B1-43E6-437B-8B5C-B14A171EC902}"/>
            </a:ext>
          </a:extLst>
        </xdr:cNvPr>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85" name="n_4aveValue【図書館】&#10;有形固定資産減価償却率">
          <a:extLst>
            <a:ext uri="{FF2B5EF4-FFF2-40B4-BE49-F238E27FC236}">
              <a16:creationId xmlns:a16="http://schemas.microsoft.com/office/drawing/2014/main" id="{1EC3B1C3-99DF-49EE-B9C8-B92561E45A08}"/>
            </a:ext>
          </a:extLst>
        </xdr:cNvPr>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54627</xdr:rowOff>
    </xdr:from>
    <xdr:ext cx="405111" cy="259045"/>
    <xdr:sp macro="" textlink="">
      <xdr:nvSpPr>
        <xdr:cNvPr id="86" name="n_1mainValue【図書館】&#10;有形固定資産減価償却率">
          <a:extLst>
            <a:ext uri="{FF2B5EF4-FFF2-40B4-BE49-F238E27FC236}">
              <a16:creationId xmlns:a16="http://schemas.microsoft.com/office/drawing/2014/main" id="{7D9D6168-2FBB-45BA-A2BA-4C8140C6C8C0}"/>
            </a:ext>
          </a:extLst>
        </xdr:cNvPr>
        <xdr:cNvSpPr txBox="1"/>
      </xdr:nvSpPr>
      <xdr:spPr>
        <a:xfrm>
          <a:off x="3582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27957</xdr:rowOff>
    </xdr:from>
    <xdr:ext cx="405111" cy="259045"/>
    <xdr:sp macro="" textlink="">
      <xdr:nvSpPr>
        <xdr:cNvPr id="87" name="n_2mainValue【図書館】&#10;有形固定資産減価償却率">
          <a:extLst>
            <a:ext uri="{FF2B5EF4-FFF2-40B4-BE49-F238E27FC236}">
              <a16:creationId xmlns:a16="http://schemas.microsoft.com/office/drawing/2014/main" id="{A780979A-B17B-495D-B174-CFD77CF58D56}"/>
            </a:ext>
          </a:extLst>
        </xdr:cNvPr>
        <xdr:cNvSpPr txBox="1"/>
      </xdr:nvSpPr>
      <xdr:spPr>
        <a:xfrm>
          <a:off x="27057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1287</xdr:rowOff>
    </xdr:from>
    <xdr:ext cx="405111" cy="259045"/>
    <xdr:sp macro="" textlink="">
      <xdr:nvSpPr>
        <xdr:cNvPr id="88" name="n_3mainValue【図書館】&#10;有形固定資産減価償却率">
          <a:extLst>
            <a:ext uri="{FF2B5EF4-FFF2-40B4-BE49-F238E27FC236}">
              <a16:creationId xmlns:a16="http://schemas.microsoft.com/office/drawing/2014/main" id="{9422F4FA-27E3-484F-9035-6E4210C053C8}"/>
            </a:ext>
          </a:extLst>
        </xdr:cNvPr>
        <xdr:cNvSpPr txBox="1"/>
      </xdr:nvSpPr>
      <xdr:spPr>
        <a:xfrm>
          <a:off x="1816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16527</xdr:rowOff>
    </xdr:from>
    <xdr:ext cx="405111" cy="259045"/>
    <xdr:sp macro="" textlink="">
      <xdr:nvSpPr>
        <xdr:cNvPr id="89" name="n_4mainValue【図書館】&#10;有形固定資産減価償却率">
          <a:extLst>
            <a:ext uri="{FF2B5EF4-FFF2-40B4-BE49-F238E27FC236}">
              <a16:creationId xmlns:a16="http://schemas.microsoft.com/office/drawing/2014/main" id="{AB52CFB5-6101-4E10-AAB7-81A6D80C930C}"/>
            </a:ext>
          </a:extLst>
        </xdr:cNvPr>
        <xdr:cNvSpPr txBox="1"/>
      </xdr:nvSpPr>
      <xdr:spPr>
        <a:xfrm>
          <a:off x="9277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7ECD386-9449-4DD5-90B8-7A3FAD815D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09E82D7-B2EB-4076-9A03-00C440A87A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0E01B35-694A-44A8-9AA7-EF62C514E1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BB3193-2CA1-4B49-ADE2-9A5E9B9E5F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4B3BEAAC-0BA1-4573-B4AF-66B6EFEEC9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57368FC-4B8B-4AE7-8035-A3E0FF513B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DC0D70C-B547-4650-99BF-A7AE8374DD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F6BBF4B-6BA1-4F95-A0F8-D077866074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2965351-6DC7-4987-8008-EE58F1BE6B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FD92C7E8-6D6F-4B5F-ACBA-4A54ED6567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80AFA85-FDDD-40A1-BC53-85E195B665A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BE5E0D70-5501-4ACF-BAC6-D5576E32680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F9EF372-B1F3-4F69-8ACA-3B2DDFD41A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D437CC6-6B46-4C60-818E-F41663F41E3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D0FA6B6-5F1D-415D-A4A4-7C3D117F2C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DFDDEE2-B614-4292-9B8C-4F517ED555D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6A7FE90-F171-432C-8D2E-2414E756FC3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DB8B312-7F43-4D9E-9E57-C6D8B553A8C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BFFB367-235B-48A6-995C-092400A4C2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563A0E26-DA90-4A80-BF94-8933EE88468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8345C92-9A99-4A75-8E67-44D46D03C1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173CBC6-984B-42EA-817E-BAF23DA7E85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3F65F52-9765-49B7-9A80-08FC096535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a:extLst>
            <a:ext uri="{FF2B5EF4-FFF2-40B4-BE49-F238E27FC236}">
              <a16:creationId xmlns:a16="http://schemas.microsoft.com/office/drawing/2014/main" id="{09C7E009-5E9E-4EFD-B698-50F9B62B10F3}"/>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a:extLst>
            <a:ext uri="{FF2B5EF4-FFF2-40B4-BE49-F238E27FC236}">
              <a16:creationId xmlns:a16="http://schemas.microsoft.com/office/drawing/2014/main" id="{914B3596-2BF0-49AA-9AD9-D2F17DC5E27D}"/>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a:extLst>
            <a:ext uri="{FF2B5EF4-FFF2-40B4-BE49-F238E27FC236}">
              <a16:creationId xmlns:a16="http://schemas.microsoft.com/office/drawing/2014/main" id="{3996BEFB-92A0-4567-B89A-FBABF0B01E5F}"/>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3A2E5BEF-4C36-429E-8C0E-F2DE7698FF30}"/>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a:extLst>
            <a:ext uri="{FF2B5EF4-FFF2-40B4-BE49-F238E27FC236}">
              <a16:creationId xmlns:a16="http://schemas.microsoft.com/office/drawing/2014/main" id="{C283522F-156A-4231-808F-43AD6A08E179}"/>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8" name="【図書館】&#10;一人当たり面積平均値テキスト">
          <a:extLst>
            <a:ext uri="{FF2B5EF4-FFF2-40B4-BE49-F238E27FC236}">
              <a16:creationId xmlns:a16="http://schemas.microsoft.com/office/drawing/2014/main" id="{4B83D555-B020-412A-935C-4F801CDAAC7D}"/>
            </a:ext>
          </a:extLst>
        </xdr:cNvPr>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a:extLst>
            <a:ext uri="{FF2B5EF4-FFF2-40B4-BE49-F238E27FC236}">
              <a16:creationId xmlns:a16="http://schemas.microsoft.com/office/drawing/2014/main" id="{9F80A57D-17AE-468F-85E6-1972DE5C5764}"/>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a:extLst>
            <a:ext uri="{FF2B5EF4-FFF2-40B4-BE49-F238E27FC236}">
              <a16:creationId xmlns:a16="http://schemas.microsoft.com/office/drawing/2014/main" id="{35C174B5-3F1D-449E-AD23-68F26D9BC242}"/>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a:extLst>
            <a:ext uri="{FF2B5EF4-FFF2-40B4-BE49-F238E27FC236}">
              <a16:creationId xmlns:a16="http://schemas.microsoft.com/office/drawing/2014/main" id="{ECE4EF09-6AA9-490A-A014-AAD4C1A02B90}"/>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a:extLst>
            <a:ext uri="{FF2B5EF4-FFF2-40B4-BE49-F238E27FC236}">
              <a16:creationId xmlns:a16="http://schemas.microsoft.com/office/drawing/2014/main" id="{B538F812-FD44-42BC-9F0D-193D9E2350E7}"/>
            </a:ext>
          </a:extLst>
        </xdr:cNvPr>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a:extLst>
            <a:ext uri="{FF2B5EF4-FFF2-40B4-BE49-F238E27FC236}">
              <a16:creationId xmlns:a16="http://schemas.microsoft.com/office/drawing/2014/main" id="{6DBAE4FA-B620-4AE3-8ED8-BBA800995DD0}"/>
            </a:ext>
          </a:extLst>
        </xdr:cNvPr>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40F261A-5953-4C0D-8780-DC25B77EF2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3C1657-BCAE-4AF5-9FBB-75B0FEBEF5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7618BD-0135-4B03-9B24-66C5CF2550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C2CCBD-21B1-457B-8C55-65DFB56A1F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761447-6322-47FD-BEF2-B71F2E4F10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53975</xdr:rowOff>
    </xdr:from>
    <xdr:to>
      <xdr:col>55</xdr:col>
      <xdr:colOff>50800</xdr:colOff>
      <xdr:row>37</xdr:row>
      <xdr:rowOff>155575</xdr:rowOff>
    </xdr:to>
    <xdr:sp macro="" textlink="">
      <xdr:nvSpPr>
        <xdr:cNvPr id="129" name="楕円 128">
          <a:extLst>
            <a:ext uri="{FF2B5EF4-FFF2-40B4-BE49-F238E27FC236}">
              <a16:creationId xmlns:a16="http://schemas.microsoft.com/office/drawing/2014/main" id="{37B7D493-499F-4A92-AFF5-EF87B289E73B}"/>
            </a:ext>
          </a:extLst>
        </xdr:cNvPr>
        <xdr:cNvSpPr/>
      </xdr:nvSpPr>
      <xdr:spPr>
        <a:xfrm>
          <a:off x="10426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76852</xdr:rowOff>
    </xdr:from>
    <xdr:ext cx="469744" cy="259045"/>
    <xdr:sp macro="" textlink="">
      <xdr:nvSpPr>
        <xdr:cNvPr id="130" name="【図書館】&#10;一人当たり面積該当値テキスト">
          <a:extLst>
            <a:ext uri="{FF2B5EF4-FFF2-40B4-BE49-F238E27FC236}">
              <a16:creationId xmlns:a16="http://schemas.microsoft.com/office/drawing/2014/main" id="{7AEF3037-0ED4-4333-925B-45AD958D38D2}"/>
            </a:ext>
          </a:extLst>
        </xdr:cNvPr>
        <xdr:cNvSpPr txBox="1"/>
      </xdr:nvSpPr>
      <xdr:spPr>
        <a:xfrm>
          <a:off x="10515600"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67310</xdr:rowOff>
    </xdr:from>
    <xdr:to>
      <xdr:col>50</xdr:col>
      <xdr:colOff>165100</xdr:colOff>
      <xdr:row>37</xdr:row>
      <xdr:rowOff>168910</xdr:rowOff>
    </xdr:to>
    <xdr:sp macro="" textlink="">
      <xdr:nvSpPr>
        <xdr:cNvPr id="131" name="楕円 130">
          <a:extLst>
            <a:ext uri="{FF2B5EF4-FFF2-40B4-BE49-F238E27FC236}">
              <a16:creationId xmlns:a16="http://schemas.microsoft.com/office/drawing/2014/main" id="{07F3B226-ED79-4F95-AD9E-9D90CE29D9E9}"/>
            </a:ext>
          </a:extLst>
        </xdr:cNvPr>
        <xdr:cNvSpPr/>
      </xdr:nvSpPr>
      <xdr:spPr>
        <a:xfrm>
          <a:off x="958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104775</xdr:rowOff>
    </xdr:from>
    <xdr:to>
      <xdr:col>55</xdr:col>
      <xdr:colOff>0</xdr:colOff>
      <xdr:row>37</xdr:row>
      <xdr:rowOff>118110</xdr:rowOff>
    </xdr:to>
    <xdr:cxnSp macro="">
      <xdr:nvCxnSpPr>
        <xdr:cNvPr id="132" name="直線コネクタ 131">
          <a:extLst>
            <a:ext uri="{FF2B5EF4-FFF2-40B4-BE49-F238E27FC236}">
              <a16:creationId xmlns:a16="http://schemas.microsoft.com/office/drawing/2014/main" id="{ACBB45BA-D8DD-4DD9-9AA7-7F61A4A854FB}"/>
            </a:ext>
          </a:extLst>
        </xdr:cNvPr>
        <xdr:cNvCxnSpPr/>
      </xdr:nvCxnSpPr>
      <xdr:spPr>
        <a:xfrm flipV="1">
          <a:off x="9639300" y="64484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88265</xdr:rowOff>
    </xdr:from>
    <xdr:to>
      <xdr:col>46</xdr:col>
      <xdr:colOff>38100</xdr:colOff>
      <xdr:row>38</xdr:row>
      <xdr:rowOff>18415</xdr:rowOff>
    </xdr:to>
    <xdr:sp macro="" textlink="">
      <xdr:nvSpPr>
        <xdr:cNvPr id="133" name="楕円 132">
          <a:extLst>
            <a:ext uri="{FF2B5EF4-FFF2-40B4-BE49-F238E27FC236}">
              <a16:creationId xmlns:a16="http://schemas.microsoft.com/office/drawing/2014/main" id="{53FBC743-B92D-45B4-8EC4-5E90D9238937}"/>
            </a:ext>
          </a:extLst>
        </xdr:cNvPr>
        <xdr:cNvSpPr/>
      </xdr:nvSpPr>
      <xdr:spPr>
        <a:xfrm>
          <a:off x="869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118110</xdr:rowOff>
    </xdr:from>
    <xdr:to>
      <xdr:col>50</xdr:col>
      <xdr:colOff>114300</xdr:colOff>
      <xdr:row>37</xdr:row>
      <xdr:rowOff>139065</xdr:rowOff>
    </xdr:to>
    <xdr:cxnSp macro="">
      <xdr:nvCxnSpPr>
        <xdr:cNvPr id="134" name="直線コネクタ 133">
          <a:extLst>
            <a:ext uri="{FF2B5EF4-FFF2-40B4-BE49-F238E27FC236}">
              <a16:creationId xmlns:a16="http://schemas.microsoft.com/office/drawing/2014/main" id="{0F14E176-E169-4D79-A512-F1636772C4C2}"/>
            </a:ext>
          </a:extLst>
        </xdr:cNvPr>
        <xdr:cNvCxnSpPr/>
      </xdr:nvCxnSpPr>
      <xdr:spPr>
        <a:xfrm flipV="1">
          <a:off x="8750300" y="64617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111125</xdr:rowOff>
    </xdr:from>
    <xdr:to>
      <xdr:col>41</xdr:col>
      <xdr:colOff>101600</xdr:colOff>
      <xdr:row>38</xdr:row>
      <xdr:rowOff>41275</xdr:rowOff>
    </xdr:to>
    <xdr:sp macro="" textlink="">
      <xdr:nvSpPr>
        <xdr:cNvPr id="135" name="楕円 134">
          <a:extLst>
            <a:ext uri="{FF2B5EF4-FFF2-40B4-BE49-F238E27FC236}">
              <a16:creationId xmlns:a16="http://schemas.microsoft.com/office/drawing/2014/main" id="{A2522B41-4713-437D-A056-7162AA088B58}"/>
            </a:ext>
          </a:extLst>
        </xdr:cNvPr>
        <xdr:cNvSpPr/>
      </xdr:nvSpPr>
      <xdr:spPr>
        <a:xfrm>
          <a:off x="781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139065</xdr:rowOff>
    </xdr:from>
    <xdr:to>
      <xdr:col>45</xdr:col>
      <xdr:colOff>177800</xdr:colOff>
      <xdr:row>37</xdr:row>
      <xdr:rowOff>161925</xdr:rowOff>
    </xdr:to>
    <xdr:cxnSp macro="">
      <xdr:nvCxnSpPr>
        <xdr:cNvPr id="136" name="直線コネクタ 135">
          <a:extLst>
            <a:ext uri="{FF2B5EF4-FFF2-40B4-BE49-F238E27FC236}">
              <a16:creationId xmlns:a16="http://schemas.microsoft.com/office/drawing/2014/main" id="{4E7DA994-2DBF-40D5-9AF1-AA8702F32F6B}"/>
            </a:ext>
          </a:extLst>
        </xdr:cNvPr>
        <xdr:cNvCxnSpPr/>
      </xdr:nvCxnSpPr>
      <xdr:spPr>
        <a:xfrm flipV="1">
          <a:off x="7861300" y="6482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74930</xdr:rowOff>
    </xdr:from>
    <xdr:to>
      <xdr:col>36</xdr:col>
      <xdr:colOff>165100</xdr:colOff>
      <xdr:row>38</xdr:row>
      <xdr:rowOff>5080</xdr:rowOff>
    </xdr:to>
    <xdr:sp macro="" textlink="">
      <xdr:nvSpPr>
        <xdr:cNvPr id="137" name="楕円 136">
          <a:extLst>
            <a:ext uri="{FF2B5EF4-FFF2-40B4-BE49-F238E27FC236}">
              <a16:creationId xmlns:a16="http://schemas.microsoft.com/office/drawing/2014/main" id="{75546349-0DB2-47F5-B9E3-FA9BF41773E7}"/>
            </a:ext>
          </a:extLst>
        </xdr:cNvPr>
        <xdr:cNvSpPr/>
      </xdr:nvSpPr>
      <xdr:spPr>
        <a:xfrm>
          <a:off x="692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125730</xdr:rowOff>
    </xdr:from>
    <xdr:to>
      <xdr:col>41</xdr:col>
      <xdr:colOff>50800</xdr:colOff>
      <xdr:row>37</xdr:row>
      <xdr:rowOff>161925</xdr:rowOff>
    </xdr:to>
    <xdr:cxnSp macro="">
      <xdr:nvCxnSpPr>
        <xdr:cNvPr id="138" name="直線コネクタ 137">
          <a:extLst>
            <a:ext uri="{FF2B5EF4-FFF2-40B4-BE49-F238E27FC236}">
              <a16:creationId xmlns:a16="http://schemas.microsoft.com/office/drawing/2014/main" id="{87868F3A-06CD-46B0-981F-CCAA0A7C16BE}"/>
            </a:ext>
          </a:extLst>
        </xdr:cNvPr>
        <xdr:cNvCxnSpPr/>
      </xdr:nvCxnSpPr>
      <xdr:spPr>
        <a:xfrm>
          <a:off x="6972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a:extLst>
            <a:ext uri="{FF2B5EF4-FFF2-40B4-BE49-F238E27FC236}">
              <a16:creationId xmlns:a16="http://schemas.microsoft.com/office/drawing/2014/main" id="{CC1DFA1D-D79B-4263-A1D5-71A8FD3DA057}"/>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0" name="n_2aveValue【図書館】&#10;一人当たり面積">
          <a:extLst>
            <a:ext uri="{FF2B5EF4-FFF2-40B4-BE49-F238E27FC236}">
              <a16:creationId xmlns:a16="http://schemas.microsoft.com/office/drawing/2014/main" id="{CF8F2CF5-2452-420A-9CA8-BF2128F3066B}"/>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41" name="n_3aveValue【図書館】&#10;一人当たり面積">
          <a:extLst>
            <a:ext uri="{FF2B5EF4-FFF2-40B4-BE49-F238E27FC236}">
              <a16:creationId xmlns:a16="http://schemas.microsoft.com/office/drawing/2014/main" id="{EFDAE689-48D3-40AF-B092-C2156B79B9FF}"/>
            </a:ext>
          </a:extLst>
        </xdr:cNvPr>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a:extLst>
            <a:ext uri="{FF2B5EF4-FFF2-40B4-BE49-F238E27FC236}">
              <a16:creationId xmlns:a16="http://schemas.microsoft.com/office/drawing/2014/main" id="{BAAE6ED1-0580-428D-AF19-34F335EAC8ED}"/>
            </a:ext>
          </a:extLst>
        </xdr:cNvPr>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13987</xdr:rowOff>
    </xdr:from>
    <xdr:ext cx="469744" cy="259045"/>
    <xdr:sp macro="" textlink="">
      <xdr:nvSpPr>
        <xdr:cNvPr id="143" name="n_1mainValue【図書館】&#10;一人当たり面積">
          <a:extLst>
            <a:ext uri="{FF2B5EF4-FFF2-40B4-BE49-F238E27FC236}">
              <a16:creationId xmlns:a16="http://schemas.microsoft.com/office/drawing/2014/main" id="{923463F7-BB3A-46DF-BF69-0F2FCB7B7B0C}"/>
            </a:ext>
          </a:extLst>
        </xdr:cNvPr>
        <xdr:cNvSpPr txBox="1"/>
      </xdr:nvSpPr>
      <xdr:spPr>
        <a:xfrm>
          <a:off x="9391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34942</xdr:rowOff>
    </xdr:from>
    <xdr:ext cx="469744" cy="259045"/>
    <xdr:sp macro="" textlink="">
      <xdr:nvSpPr>
        <xdr:cNvPr id="144" name="n_2mainValue【図書館】&#10;一人当たり面積">
          <a:extLst>
            <a:ext uri="{FF2B5EF4-FFF2-40B4-BE49-F238E27FC236}">
              <a16:creationId xmlns:a16="http://schemas.microsoft.com/office/drawing/2014/main" id="{6DE65B4A-4B7E-4734-877B-82A890F0436E}"/>
            </a:ext>
          </a:extLst>
        </xdr:cNvPr>
        <xdr:cNvSpPr txBox="1"/>
      </xdr:nvSpPr>
      <xdr:spPr>
        <a:xfrm>
          <a:off x="8515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45" name="n_3mainValue【図書館】&#10;一人当たり面積">
          <a:extLst>
            <a:ext uri="{FF2B5EF4-FFF2-40B4-BE49-F238E27FC236}">
              <a16:creationId xmlns:a16="http://schemas.microsoft.com/office/drawing/2014/main" id="{5281F285-7A77-4047-B357-9DEEBC3482B4}"/>
            </a:ext>
          </a:extLst>
        </xdr:cNvPr>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21607</xdr:rowOff>
    </xdr:from>
    <xdr:ext cx="469744" cy="259045"/>
    <xdr:sp macro="" textlink="">
      <xdr:nvSpPr>
        <xdr:cNvPr id="146" name="n_4mainValue【図書館】&#10;一人当たり面積">
          <a:extLst>
            <a:ext uri="{FF2B5EF4-FFF2-40B4-BE49-F238E27FC236}">
              <a16:creationId xmlns:a16="http://schemas.microsoft.com/office/drawing/2014/main" id="{BE4405BD-64E0-43AB-8E5E-671862FE3675}"/>
            </a:ext>
          </a:extLst>
        </xdr:cNvPr>
        <xdr:cNvSpPr txBox="1"/>
      </xdr:nvSpPr>
      <xdr:spPr>
        <a:xfrm>
          <a:off x="6737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512CC00-0650-4A7A-B502-AC32CE51A5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C2053A7-1216-424A-8C76-9967F8FBB6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73CC228-3DA7-41F9-9917-412BE26C2A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56A4696-3808-461B-A315-B41F080D9B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3B9F5AA-594B-4E86-BD8D-82E7217DB3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E0FD76B-D51F-49C6-AB5E-2E8E3ACD73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60FD07C-FE2C-4941-B92A-D056D38009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E851341-8284-4B6B-8B7A-1C5EAC5E3F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0FACDC9-7C7F-49C3-A6DD-D632643035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C7AF386-5678-4A0D-8350-92D3B2ECC8B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CDE1FDB-94A7-4B3F-98F4-8827DC0F63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8BC6146F-2EA0-4D4A-BAD6-780934FEDA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EE62A69-F837-4B40-9AF0-D217D3D0D1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5132313-F6B6-4BA6-8E09-5F17801CBAB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9D2FDE8-FB9B-44B1-B4A6-063D5298756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FD5B206D-81EB-4696-A251-C9D9E43B0C9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F341C36D-2DA3-443E-8965-05B74DA7E9F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0F967AA-FBBF-4BD2-9970-C470F94921B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7CB08E2C-7874-4C45-9F74-A2A791A5331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3F4E10B6-D3AE-4175-85B9-1DB4C060755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62DEF59F-A509-41A0-AC83-590AF662BB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FEF7DBB-D2A7-4E6A-AFF7-4C37AC28DE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529EA7C4-D060-4C6D-80FB-8EDFD5587A1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80A3DDA-866E-4BC5-BCF0-CB920FDD58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AE160FC-C310-42A1-B7C5-FC3FD6FA5D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8638F15-E5B6-4E6C-A458-419DBFCF9E5A}"/>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A91A594A-3FB3-4714-9D31-C987F45363B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98E1B07A-BAE4-406C-BB76-65C7F7BF57C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EDD1B69-E8AD-4DBD-88D8-1C21F4F4CB0D}"/>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a:extLst>
            <a:ext uri="{FF2B5EF4-FFF2-40B4-BE49-F238E27FC236}">
              <a16:creationId xmlns:a16="http://schemas.microsoft.com/office/drawing/2014/main" id="{2AA5460D-52DD-4AEB-8090-899468C85A78}"/>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89DFA9A-8A36-4023-9EE9-1D75B97FE355}"/>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a:extLst>
            <a:ext uri="{FF2B5EF4-FFF2-40B4-BE49-F238E27FC236}">
              <a16:creationId xmlns:a16="http://schemas.microsoft.com/office/drawing/2014/main" id="{AECA6EEA-8F90-4CEB-8C1D-FBF5C361743E}"/>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a:extLst>
            <a:ext uri="{FF2B5EF4-FFF2-40B4-BE49-F238E27FC236}">
              <a16:creationId xmlns:a16="http://schemas.microsoft.com/office/drawing/2014/main" id="{BC997F34-0067-4D82-95FE-D2D3BD16C5ED}"/>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a:extLst>
            <a:ext uri="{FF2B5EF4-FFF2-40B4-BE49-F238E27FC236}">
              <a16:creationId xmlns:a16="http://schemas.microsoft.com/office/drawing/2014/main" id="{8C9ABA73-28C2-46CC-833C-013745D72A0B}"/>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a:extLst>
            <a:ext uri="{FF2B5EF4-FFF2-40B4-BE49-F238E27FC236}">
              <a16:creationId xmlns:a16="http://schemas.microsoft.com/office/drawing/2014/main" id="{488EA3FF-BDAC-407C-B84B-4D73AF162C3D}"/>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a:extLst>
            <a:ext uri="{FF2B5EF4-FFF2-40B4-BE49-F238E27FC236}">
              <a16:creationId xmlns:a16="http://schemas.microsoft.com/office/drawing/2014/main" id="{793FC461-4416-435F-B646-BCAC8F11156D}"/>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B82AA8-12FC-4EE3-A7CE-A6ED9FB2EA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9888BA-153D-4FCA-9C35-0D60DED5B3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75F9EE4-0933-481D-B4BB-0C5D907C52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93A3A9-39C8-4C3F-9866-BEA4CB8FC7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155B50-B7A7-483B-96B3-F1586FE43C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114119</xdr:rowOff>
    </xdr:from>
    <xdr:to>
      <xdr:col>24</xdr:col>
      <xdr:colOff>114300</xdr:colOff>
      <xdr:row>64</xdr:row>
      <xdr:rowOff>44269</xdr:rowOff>
    </xdr:to>
    <xdr:sp macro="" textlink="">
      <xdr:nvSpPr>
        <xdr:cNvPr id="188" name="楕円 187">
          <a:extLst>
            <a:ext uri="{FF2B5EF4-FFF2-40B4-BE49-F238E27FC236}">
              <a16:creationId xmlns:a16="http://schemas.microsoft.com/office/drawing/2014/main" id="{9E8D62AE-DB66-42C0-9668-EFCFE67B81A5}"/>
            </a:ext>
          </a:extLst>
        </xdr:cNvPr>
        <xdr:cNvSpPr/>
      </xdr:nvSpPr>
      <xdr:spPr>
        <a:xfrm>
          <a:off x="4584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92546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960C64E-8C6B-43E3-95D3-9C1E8A47AD5B}"/>
            </a:ext>
          </a:extLst>
        </xdr:cNvPr>
        <xdr:cNvSpPr txBox="1"/>
      </xdr:nvSpPr>
      <xdr:spPr>
        <a:xfrm>
          <a:off x="4673600"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76563</xdr:rowOff>
    </xdr:from>
    <xdr:to>
      <xdr:col>20</xdr:col>
      <xdr:colOff>38100</xdr:colOff>
      <xdr:row>64</xdr:row>
      <xdr:rowOff>6713</xdr:rowOff>
    </xdr:to>
    <xdr:sp macro="" textlink="">
      <xdr:nvSpPr>
        <xdr:cNvPr id="190" name="楕円 189">
          <a:extLst>
            <a:ext uri="{FF2B5EF4-FFF2-40B4-BE49-F238E27FC236}">
              <a16:creationId xmlns:a16="http://schemas.microsoft.com/office/drawing/2014/main" id="{FDC8E143-D3F4-4F0F-9FE2-B77323394DFE}"/>
            </a:ext>
          </a:extLst>
        </xdr:cNvPr>
        <xdr:cNvSpPr/>
      </xdr:nvSpPr>
      <xdr:spPr>
        <a:xfrm>
          <a:off x="3746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127363</xdr:rowOff>
    </xdr:from>
    <xdr:to>
      <xdr:col>24</xdr:col>
      <xdr:colOff>63500</xdr:colOff>
      <xdr:row>63</xdr:row>
      <xdr:rowOff>164919</xdr:rowOff>
    </xdr:to>
    <xdr:cxnSp macro="">
      <xdr:nvCxnSpPr>
        <xdr:cNvPr id="191" name="直線コネクタ 190">
          <a:extLst>
            <a:ext uri="{FF2B5EF4-FFF2-40B4-BE49-F238E27FC236}">
              <a16:creationId xmlns:a16="http://schemas.microsoft.com/office/drawing/2014/main" id="{BF5417A3-4237-4D93-A1E2-9C7426C71B77}"/>
            </a:ext>
          </a:extLst>
        </xdr:cNvPr>
        <xdr:cNvCxnSpPr/>
      </xdr:nvCxnSpPr>
      <xdr:spPr>
        <a:xfrm>
          <a:off x="3797300" y="109287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2" name="楕円 191">
          <a:extLst>
            <a:ext uri="{FF2B5EF4-FFF2-40B4-BE49-F238E27FC236}">
              <a16:creationId xmlns:a16="http://schemas.microsoft.com/office/drawing/2014/main" id="{C42B2A51-6266-484B-B51C-7004ACCC92B2}"/>
            </a:ext>
          </a:extLst>
        </xdr:cNvPr>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63</xdr:row>
      <xdr:rowOff>127363</xdr:rowOff>
    </xdr:to>
    <xdr:cxnSp macro="">
      <xdr:nvCxnSpPr>
        <xdr:cNvPr id="193" name="直線コネクタ 192">
          <a:extLst>
            <a:ext uri="{FF2B5EF4-FFF2-40B4-BE49-F238E27FC236}">
              <a16:creationId xmlns:a16="http://schemas.microsoft.com/office/drawing/2014/main" id="{5E550162-1A87-4C51-A3C1-23D3DDBF4693}"/>
            </a:ext>
          </a:extLst>
        </xdr:cNvPr>
        <xdr:cNvCxnSpPr/>
      </xdr:nvCxnSpPr>
      <xdr:spPr>
        <a:xfrm>
          <a:off x="2908300" y="108927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94" name="楕円 193">
          <a:extLst>
            <a:ext uri="{FF2B5EF4-FFF2-40B4-BE49-F238E27FC236}">
              <a16:creationId xmlns:a16="http://schemas.microsoft.com/office/drawing/2014/main" id="{8D77632B-7B4A-4F42-B2E9-C9A05AB64843}"/>
            </a:ext>
          </a:extLst>
        </xdr:cNvPr>
        <xdr:cNvSpPr/>
      </xdr:nvSpPr>
      <xdr:spPr>
        <a:xfrm>
          <a:off x="196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91440</xdr:rowOff>
    </xdr:to>
    <xdr:cxnSp macro="">
      <xdr:nvCxnSpPr>
        <xdr:cNvPr id="195" name="直線コネクタ 194">
          <a:extLst>
            <a:ext uri="{FF2B5EF4-FFF2-40B4-BE49-F238E27FC236}">
              <a16:creationId xmlns:a16="http://schemas.microsoft.com/office/drawing/2014/main" id="{EC2FFA01-F670-4551-858C-DADD89507D84}"/>
            </a:ext>
          </a:extLst>
        </xdr:cNvPr>
        <xdr:cNvCxnSpPr/>
      </xdr:nvCxnSpPr>
      <xdr:spPr>
        <a:xfrm>
          <a:off x="2019300" y="10858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132080</xdr:rowOff>
    </xdr:from>
    <xdr:to>
      <xdr:col>6</xdr:col>
      <xdr:colOff>38100</xdr:colOff>
      <xdr:row>63</xdr:row>
      <xdr:rowOff>62230</xdr:rowOff>
    </xdr:to>
    <xdr:sp macro="" textlink="">
      <xdr:nvSpPr>
        <xdr:cNvPr id="196" name="楕円 195">
          <a:extLst>
            <a:ext uri="{FF2B5EF4-FFF2-40B4-BE49-F238E27FC236}">
              <a16:creationId xmlns:a16="http://schemas.microsoft.com/office/drawing/2014/main" id="{14A0B28A-73FD-4DF8-8097-C2E79E437E83}"/>
            </a:ext>
          </a:extLst>
        </xdr:cNvPr>
        <xdr:cNvSpPr/>
      </xdr:nvSpPr>
      <xdr:spPr>
        <a:xfrm>
          <a:off x="107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xdr:rowOff>
    </xdr:from>
    <xdr:to>
      <xdr:col>10</xdr:col>
      <xdr:colOff>114300</xdr:colOff>
      <xdr:row>63</xdr:row>
      <xdr:rowOff>57150</xdr:rowOff>
    </xdr:to>
    <xdr:cxnSp macro="">
      <xdr:nvCxnSpPr>
        <xdr:cNvPr id="197" name="直線コネクタ 196">
          <a:extLst>
            <a:ext uri="{FF2B5EF4-FFF2-40B4-BE49-F238E27FC236}">
              <a16:creationId xmlns:a16="http://schemas.microsoft.com/office/drawing/2014/main" id="{C8D2541E-89A9-4E5D-B83A-B24843F67413}"/>
            </a:ext>
          </a:extLst>
        </xdr:cNvPr>
        <xdr:cNvCxnSpPr/>
      </xdr:nvCxnSpPr>
      <xdr:spPr>
        <a:xfrm>
          <a:off x="1130300" y="10812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98" name="n_1aveValue【体育館・プール】&#10;有形固定資産減価償却率">
          <a:extLst>
            <a:ext uri="{FF2B5EF4-FFF2-40B4-BE49-F238E27FC236}">
              <a16:creationId xmlns:a16="http://schemas.microsoft.com/office/drawing/2014/main" id="{B2D5C2B1-4E5B-4B47-A6A6-F25B78870580}"/>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a:extLst>
            <a:ext uri="{FF2B5EF4-FFF2-40B4-BE49-F238E27FC236}">
              <a16:creationId xmlns:a16="http://schemas.microsoft.com/office/drawing/2014/main" id="{49EEB4CC-ABD3-4DFA-8200-B6D5CC3B2FCE}"/>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200" name="n_3aveValue【体育館・プール】&#10;有形固定資産減価償却率">
          <a:extLst>
            <a:ext uri="{FF2B5EF4-FFF2-40B4-BE49-F238E27FC236}">
              <a16:creationId xmlns:a16="http://schemas.microsoft.com/office/drawing/2014/main" id="{77FAC6E9-2BF5-4A25-88D3-3FD58CF4DD9C}"/>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1" name="n_4aveValue【体育館・プール】&#10;有形固定資産減価償却率">
          <a:extLst>
            <a:ext uri="{FF2B5EF4-FFF2-40B4-BE49-F238E27FC236}">
              <a16:creationId xmlns:a16="http://schemas.microsoft.com/office/drawing/2014/main" id="{57CD86F7-9A18-48C5-AE0B-B43E174166A4}"/>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169290</xdr:rowOff>
    </xdr:from>
    <xdr:ext cx="405111" cy="259045"/>
    <xdr:sp macro="" textlink="">
      <xdr:nvSpPr>
        <xdr:cNvPr id="202" name="n_1mainValue【体育館・プール】&#10;有形固定資産減価償却率">
          <a:extLst>
            <a:ext uri="{FF2B5EF4-FFF2-40B4-BE49-F238E27FC236}">
              <a16:creationId xmlns:a16="http://schemas.microsoft.com/office/drawing/2014/main" id="{74DB7472-89B5-44CB-B3CE-0FE7CD9EB3FA}"/>
            </a:ext>
          </a:extLst>
        </xdr:cNvPr>
        <xdr:cNvSpPr txBox="1"/>
      </xdr:nvSpPr>
      <xdr:spPr>
        <a:xfrm>
          <a:off x="35820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3" name="n_2mainValue【体育館・プール】&#10;有形固定資産減価償却率">
          <a:extLst>
            <a:ext uri="{FF2B5EF4-FFF2-40B4-BE49-F238E27FC236}">
              <a16:creationId xmlns:a16="http://schemas.microsoft.com/office/drawing/2014/main" id="{46AFCB96-4512-4A14-B5FE-A34C6A19481A}"/>
            </a:ext>
          </a:extLst>
        </xdr:cNvPr>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204" name="n_3mainValue【体育館・プール】&#10;有形固定資産減価償却率">
          <a:extLst>
            <a:ext uri="{FF2B5EF4-FFF2-40B4-BE49-F238E27FC236}">
              <a16:creationId xmlns:a16="http://schemas.microsoft.com/office/drawing/2014/main" id="{8F9102AF-9FDE-4F53-8905-B085847CF5DC}"/>
            </a:ext>
          </a:extLst>
        </xdr:cNvPr>
        <xdr:cNvSpPr txBox="1"/>
      </xdr:nvSpPr>
      <xdr:spPr>
        <a:xfrm>
          <a:off x="1816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53357</xdr:rowOff>
    </xdr:from>
    <xdr:ext cx="405111" cy="259045"/>
    <xdr:sp macro="" textlink="">
      <xdr:nvSpPr>
        <xdr:cNvPr id="205" name="n_4mainValue【体育館・プール】&#10;有形固定資産減価償却率">
          <a:extLst>
            <a:ext uri="{FF2B5EF4-FFF2-40B4-BE49-F238E27FC236}">
              <a16:creationId xmlns:a16="http://schemas.microsoft.com/office/drawing/2014/main" id="{69293A4C-6173-4C44-BA91-ECED642F6EE0}"/>
            </a:ext>
          </a:extLst>
        </xdr:cNvPr>
        <xdr:cNvSpPr txBox="1"/>
      </xdr:nvSpPr>
      <xdr:spPr>
        <a:xfrm>
          <a:off x="927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C3F50AA-BCDF-4074-BE96-D3BBF47DF4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1BAC6A6-B26F-4502-9F3C-6FB43AC714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56CA337-F41D-4315-B3BE-FF1AF04E82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C5D07FD-65D3-439C-A6FE-676636D03D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36D4D68-0F52-4B6F-80EE-5589366B6F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ADA2F47-F5AF-4B6A-B28D-73E74DA9CE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9DB8BD7-55FA-449F-8C99-CC7D7C1AB2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5C15539-4536-447C-94B6-5BBF3B35D3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1FDDFA5-3278-4397-9897-010782249E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9CB8795-A292-434A-9EB8-8CC69275F8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BDCC9DFC-685A-4CC8-9952-6BB5484F3B3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479E6DE6-EDB9-4727-A375-BBA55E93525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5B195988-ACEB-4BE6-8B42-DC72E1CEC47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0C1DEE55-3AC9-484B-83CF-4178F7F8AD6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E39A72D0-EB4A-4757-AD3E-E988EA69EAE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a:extLst>
            <a:ext uri="{FF2B5EF4-FFF2-40B4-BE49-F238E27FC236}">
              <a16:creationId xmlns:a16="http://schemas.microsoft.com/office/drawing/2014/main" id="{29485B3C-3EF2-42ED-A74E-68F64CF803EF}"/>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8EC15D7C-F793-4917-99BA-E7190A7F02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a:extLst>
            <a:ext uri="{FF2B5EF4-FFF2-40B4-BE49-F238E27FC236}">
              <a16:creationId xmlns:a16="http://schemas.microsoft.com/office/drawing/2014/main" id="{5B8EC836-DE55-442F-80B0-CFF8317AC71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A5DC67D3-5A92-4D8B-ABA6-FB50BD14AD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a:extLst>
            <a:ext uri="{FF2B5EF4-FFF2-40B4-BE49-F238E27FC236}">
              <a16:creationId xmlns:a16="http://schemas.microsoft.com/office/drawing/2014/main" id="{B4AA76B1-4C9C-4218-8DC7-0F76E94AF14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7DE40D93-3988-4AFA-95F2-1C6BADC1A4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a:extLst>
            <a:ext uri="{FF2B5EF4-FFF2-40B4-BE49-F238E27FC236}">
              <a16:creationId xmlns:a16="http://schemas.microsoft.com/office/drawing/2014/main" id="{43CEC3B3-57AC-4ED0-B8C8-67CFAE05934E}"/>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a:extLst>
            <a:ext uri="{FF2B5EF4-FFF2-40B4-BE49-F238E27FC236}">
              <a16:creationId xmlns:a16="http://schemas.microsoft.com/office/drawing/2014/main" id="{99D080AF-1DF2-49C6-BE7E-FEF20F1FC782}"/>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a:extLst>
            <a:ext uri="{FF2B5EF4-FFF2-40B4-BE49-F238E27FC236}">
              <a16:creationId xmlns:a16="http://schemas.microsoft.com/office/drawing/2014/main" id="{90345A81-B7CA-48B0-BCB5-2865FE73D3E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a:extLst>
            <a:ext uri="{FF2B5EF4-FFF2-40B4-BE49-F238E27FC236}">
              <a16:creationId xmlns:a16="http://schemas.microsoft.com/office/drawing/2014/main" id="{6C6D0815-AF62-4406-930D-AA5824107FE6}"/>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a:extLst>
            <a:ext uri="{FF2B5EF4-FFF2-40B4-BE49-F238E27FC236}">
              <a16:creationId xmlns:a16="http://schemas.microsoft.com/office/drawing/2014/main" id="{D21716DD-1018-4066-8AB0-37B3B28E59EE}"/>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232" name="【体育館・プール】&#10;一人当たり面積平均値テキスト">
          <a:extLst>
            <a:ext uri="{FF2B5EF4-FFF2-40B4-BE49-F238E27FC236}">
              <a16:creationId xmlns:a16="http://schemas.microsoft.com/office/drawing/2014/main" id="{E2F5619E-43E3-4C3B-AFC4-71A4EF843925}"/>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a:extLst>
            <a:ext uri="{FF2B5EF4-FFF2-40B4-BE49-F238E27FC236}">
              <a16:creationId xmlns:a16="http://schemas.microsoft.com/office/drawing/2014/main" id="{1126EB38-55A0-41D6-96CF-CC2A2F4C4D91}"/>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a:extLst>
            <a:ext uri="{FF2B5EF4-FFF2-40B4-BE49-F238E27FC236}">
              <a16:creationId xmlns:a16="http://schemas.microsoft.com/office/drawing/2014/main" id="{BB854EF0-622F-42DE-89BC-AAACF590D116}"/>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a:extLst>
            <a:ext uri="{FF2B5EF4-FFF2-40B4-BE49-F238E27FC236}">
              <a16:creationId xmlns:a16="http://schemas.microsoft.com/office/drawing/2014/main" id="{F9439D6A-3BB4-4B67-88B1-9CE5CB4E5281}"/>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a:extLst>
            <a:ext uri="{FF2B5EF4-FFF2-40B4-BE49-F238E27FC236}">
              <a16:creationId xmlns:a16="http://schemas.microsoft.com/office/drawing/2014/main" id="{1D847259-3094-40BA-86E8-E4D2F92FB455}"/>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a:extLst>
            <a:ext uri="{FF2B5EF4-FFF2-40B4-BE49-F238E27FC236}">
              <a16:creationId xmlns:a16="http://schemas.microsoft.com/office/drawing/2014/main" id="{EFE02079-964E-4307-A2A5-D319FD69A5F8}"/>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29F4B89-C98C-4CC2-844F-7E012C9A1F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5A12429-5378-4899-8C93-CDA490AAEE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530348-9438-4237-820F-F77D870B01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BA2E62A-02E4-403F-86BA-279A717E31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12FF1A-EEA6-4348-8CB2-626B55DECF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43" name="楕円 242">
          <a:extLst>
            <a:ext uri="{FF2B5EF4-FFF2-40B4-BE49-F238E27FC236}">
              <a16:creationId xmlns:a16="http://schemas.microsoft.com/office/drawing/2014/main" id="{6E62ED92-069A-4484-91A4-6AF7E68EBE8C}"/>
            </a:ext>
          </a:extLst>
        </xdr:cNvPr>
        <xdr:cNvSpPr/>
      </xdr:nvSpPr>
      <xdr:spPr>
        <a:xfrm>
          <a:off x="10426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104665</xdr:rowOff>
    </xdr:from>
    <xdr:ext cx="469744" cy="259045"/>
    <xdr:sp macro="" textlink="">
      <xdr:nvSpPr>
        <xdr:cNvPr id="244" name="【体育館・プール】&#10;一人当たり面積該当値テキスト">
          <a:extLst>
            <a:ext uri="{FF2B5EF4-FFF2-40B4-BE49-F238E27FC236}">
              <a16:creationId xmlns:a16="http://schemas.microsoft.com/office/drawing/2014/main" id="{0182B075-5EA3-4DC1-9C41-BA96AD750E6C}"/>
            </a:ext>
          </a:extLst>
        </xdr:cNvPr>
        <xdr:cNvSpPr txBox="1"/>
      </xdr:nvSpPr>
      <xdr:spPr>
        <a:xfrm>
          <a:off x="10515600"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85446</xdr:rowOff>
    </xdr:from>
    <xdr:to>
      <xdr:col>50</xdr:col>
      <xdr:colOff>165100</xdr:colOff>
      <xdr:row>63</xdr:row>
      <xdr:rowOff>15596</xdr:rowOff>
    </xdr:to>
    <xdr:sp macro="" textlink="">
      <xdr:nvSpPr>
        <xdr:cNvPr id="245" name="楕円 244">
          <a:extLst>
            <a:ext uri="{FF2B5EF4-FFF2-40B4-BE49-F238E27FC236}">
              <a16:creationId xmlns:a16="http://schemas.microsoft.com/office/drawing/2014/main" id="{34E4FAE3-BEB5-4BD0-90DD-1EA3DE456838}"/>
            </a:ext>
          </a:extLst>
        </xdr:cNvPr>
        <xdr:cNvSpPr/>
      </xdr:nvSpPr>
      <xdr:spPr>
        <a:xfrm>
          <a:off x="9588500" y="10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136246</xdr:rowOff>
    </xdr:to>
    <xdr:cxnSp macro="">
      <xdr:nvCxnSpPr>
        <xdr:cNvPr id="246" name="直線コネクタ 245">
          <a:extLst>
            <a:ext uri="{FF2B5EF4-FFF2-40B4-BE49-F238E27FC236}">
              <a16:creationId xmlns:a16="http://schemas.microsoft.com/office/drawing/2014/main" id="{A8DDF3DA-415D-4C8C-802C-A79ED2F2F910}"/>
            </a:ext>
          </a:extLst>
        </xdr:cNvPr>
        <xdr:cNvCxnSpPr/>
      </xdr:nvCxnSpPr>
      <xdr:spPr>
        <a:xfrm flipV="1">
          <a:off x="9639300" y="1076248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91023</xdr:rowOff>
    </xdr:from>
    <xdr:to>
      <xdr:col>46</xdr:col>
      <xdr:colOff>38100</xdr:colOff>
      <xdr:row>63</xdr:row>
      <xdr:rowOff>21173</xdr:rowOff>
    </xdr:to>
    <xdr:sp macro="" textlink="">
      <xdr:nvSpPr>
        <xdr:cNvPr id="247" name="楕円 246">
          <a:extLst>
            <a:ext uri="{FF2B5EF4-FFF2-40B4-BE49-F238E27FC236}">
              <a16:creationId xmlns:a16="http://schemas.microsoft.com/office/drawing/2014/main" id="{27B5490D-A8EE-4B39-94CD-2530420FE541}"/>
            </a:ext>
          </a:extLst>
        </xdr:cNvPr>
        <xdr:cNvSpPr/>
      </xdr:nvSpPr>
      <xdr:spPr>
        <a:xfrm>
          <a:off x="8699500" y="107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136246</xdr:rowOff>
    </xdr:from>
    <xdr:to>
      <xdr:col>50</xdr:col>
      <xdr:colOff>114300</xdr:colOff>
      <xdr:row>62</xdr:row>
      <xdr:rowOff>141823</xdr:rowOff>
    </xdr:to>
    <xdr:cxnSp macro="">
      <xdr:nvCxnSpPr>
        <xdr:cNvPr id="248" name="直線コネクタ 247">
          <a:extLst>
            <a:ext uri="{FF2B5EF4-FFF2-40B4-BE49-F238E27FC236}">
              <a16:creationId xmlns:a16="http://schemas.microsoft.com/office/drawing/2014/main" id="{9E96CC54-7045-4205-AB16-50E2AD99132B}"/>
            </a:ext>
          </a:extLst>
        </xdr:cNvPr>
        <xdr:cNvCxnSpPr/>
      </xdr:nvCxnSpPr>
      <xdr:spPr>
        <a:xfrm flipV="1">
          <a:off x="8750300" y="10766146"/>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97241</xdr:rowOff>
    </xdr:from>
    <xdr:to>
      <xdr:col>41</xdr:col>
      <xdr:colOff>101600</xdr:colOff>
      <xdr:row>63</xdr:row>
      <xdr:rowOff>27391</xdr:rowOff>
    </xdr:to>
    <xdr:sp macro="" textlink="">
      <xdr:nvSpPr>
        <xdr:cNvPr id="249" name="楕円 248">
          <a:extLst>
            <a:ext uri="{FF2B5EF4-FFF2-40B4-BE49-F238E27FC236}">
              <a16:creationId xmlns:a16="http://schemas.microsoft.com/office/drawing/2014/main" id="{A0F0F184-D62F-465E-9951-ABF51DCFD363}"/>
            </a:ext>
          </a:extLst>
        </xdr:cNvPr>
        <xdr:cNvSpPr/>
      </xdr:nvSpPr>
      <xdr:spPr>
        <a:xfrm>
          <a:off x="7810500" y="107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141823</xdr:rowOff>
    </xdr:from>
    <xdr:to>
      <xdr:col>45</xdr:col>
      <xdr:colOff>177800</xdr:colOff>
      <xdr:row>62</xdr:row>
      <xdr:rowOff>148041</xdr:rowOff>
    </xdr:to>
    <xdr:cxnSp macro="">
      <xdr:nvCxnSpPr>
        <xdr:cNvPr id="250" name="直線コネクタ 249">
          <a:extLst>
            <a:ext uri="{FF2B5EF4-FFF2-40B4-BE49-F238E27FC236}">
              <a16:creationId xmlns:a16="http://schemas.microsoft.com/office/drawing/2014/main" id="{902936FB-26AE-4B55-A1EC-68B67425DD8D}"/>
            </a:ext>
          </a:extLst>
        </xdr:cNvPr>
        <xdr:cNvCxnSpPr/>
      </xdr:nvCxnSpPr>
      <xdr:spPr>
        <a:xfrm flipV="1">
          <a:off x="7861300" y="10771723"/>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100442</xdr:rowOff>
    </xdr:from>
    <xdr:to>
      <xdr:col>36</xdr:col>
      <xdr:colOff>165100</xdr:colOff>
      <xdr:row>63</xdr:row>
      <xdr:rowOff>30592</xdr:rowOff>
    </xdr:to>
    <xdr:sp macro="" textlink="">
      <xdr:nvSpPr>
        <xdr:cNvPr id="251" name="楕円 250">
          <a:extLst>
            <a:ext uri="{FF2B5EF4-FFF2-40B4-BE49-F238E27FC236}">
              <a16:creationId xmlns:a16="http://schemas.microsoft.com/office/drawing/2014/main" id="{4B28F75D-5AED-4D6A-A7CA-83511177FB0F}"/>
            </a:ext>
          </a:extLst>
        </xdr:cNvPr>
        <xdr:cNvSpPr/>
      </xdr:nvSpPr>
      <xdr:spPr>
        <a:xfrm>
          <a:off x="6921500" y="107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148041</xdr:rowOff>
    </xdr:from>
    <xdr:to>
      <xdr:col>41</xdr:col>
      <xdr:colOff>50800</xdr:colOff>
      <xdr:row>62</xdr:row>
      <xdr:rowOff>151242</xdr:rowOff>
    </xdr:to>
    <xdr:cxnSp macro="">
      <xdr:nvCxnSpPr>
        <xdr:cNvPr id="252" name="直線コネクタ 251">
          <a:extLst>
            <a:ext uri="{FF2B5EF4-FFF2-40B4-BE49-F238E27FC236}">
              <a16:creationId xmlns:a16="http://schemas.microsoft.com/office/drawing/2014/main" id="{4A4B20E2-3333-4AD7-B9ED-D3C6B34BDA5C}"/>
            </a:ext>
          </a:extLst>
        </xdr:cNvPr>
        <xdr:cNvCxnSpPr/>
      </xdr:nvCxnSpPr>
      <xdr:spPr>
        <a:xfrm flipV="1">
          <a:off x="6972300" y="1077794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253" name="n_1aveValue【体育館・プール】&#10;一人当たり面積">
          <a:extLst>
            <a:ext uri="{FF2B5EF4-FFF2-40B4-BE49-F238E27FC236}">
              <a16:creationId xmlns:a16="http://schemas.microsoft.com/office/drawing/2014/main" id="{D505543E-3D18-4A3E-A64C-298756F44CE9}"/>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254" name="n_2aveValue【体育館・プール】&#10;一人当たり面積">
          <a:extLst>
            <a:ext uri="{FF2B5EF4-FFF2-40B4-BE49-F238E27FC236}">
              <a16:creationId xmlns:a16="http://schemas.microsoft.com/office/drawing/2014/main" id="{CF509BA6-F113-404F-A494-423565055B85}"/>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255" name="n_3aveValue【体育館・プール】&#10;一人当たり面積">
          <a:extLst>
            <a:ext uri="{FF2B5EF4-FFF2-40B4-BE49-F238E27FC236}">
              <a16:creationId xmlns:a16="http://schemas.microsoft.com/office/drawing/2014/main" id="{FBDA1023-A62F-4881-B7AB-A1B9AFD9482A}"/>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256" name="n_4aveValue【体育館・プール】&#10;一人当たり面積">
          <a:extLst>
            <a:ext uri="{FF2B5EF4-FFF2-40B4-BE49-F238E27FC236}">
              <a16:creationId xmlns:a16="http://schemas.microsoft.com/office/drawing/2014/main" id="{A740E984-244E-4B0F-928C-06AC9637202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32123</xdr:rowOff>
    </xdr:from>
    <xdr:ext cx="469744" cy="259045"/>
    <xdr:sp macro="" textlink="">
      <xdr:nvSpPr>
        <xdr:cNvPr id="257" name="n_1mainValue【体育館・プール】&#10;一人当たり面積">
          <a:extLst>
            <a:ext uri="{FF2B5EF4-FFF2-40B4-BE49-F238E27FC236}">
              <a16:creationId xmlns:a16="http://schemas.microsoft.com/office/drawing/2014/main" id="{A6EDD043-C820-4C2B-9603-09F3666841EF}"/>
            </a:ext>
          </a:extLst>
        </xdr:cNvPr>
        <xdr:cNvSpPr txBox="1"/>
      </xdr:nvSpPr>
      <xdr:spPr>
        <a:xfrm>
          <a:off x="9391727" y="1049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37700</xdr:rowOff>
    </xdr:from>
    <xdr:ext cx="469744" cy="259045"/>
    <xdr:sp macro="" textlink="">
      <xdr:nvSpPr>
        <xdr:cNvPr id="258" name="n_2mainValue【体育館・プール】&#10;一人当たり面積">
          <a:extLst>
            <a:ext uri="{FF2B5EF4-FFF2-40B4-BE49-F238E27FC236}">
              <a16:creationId xmlns:a16="http://schemas.microsoft.com/office/drawing/2014/main" id="{B648E9CE-FDBE-49CF-95F4-32B13337B465}"/>
            </a:ext>
          </a:extLst>
        </xdr:cNvPr>
        <xdr:cNvSpPr txBox="1"/>
      </xdr:nvSpPr>
      <xdr:spPr>
        <a:xfrm>
          <a:off x="8515427" y="104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43918</xdr:rowOff>
    </xdr:from>
    <xdr:ext cx="469744" cy="259045"/>
    <xdr:sp macro="" textlink="">
      <xdr:nvSpPr>
        <xdr:cNvPr id="259" name="n_3mainValue【体育館・プール】&#10;一人当たり面積">
          <a:extLst>
            <a:ext uri="{FF2B5EF4-FFF2-40B4-BE49-F238E27FC236}">
              <a16:creationId xmlns:a16="http://schemas.microsoft.com/office/drawing/2014/main" id="{1650B869-AED6-4B84-9557-2EA9C2CE4C23}"/>
            </a:ext>
          </a:extLst>
        </xdr:cNvPr>
        <xdr:cNvSpPr txBox="1"/>
      </xdr:nvSpPr>
      <xdr:spPr>
        <a:xfrm>
          <a:off x="7626427" y="1050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47119</xdr:rowOff>
    </xdr:from>
    <xdr:ext cx="469744" cy="259045"/>
    <xdr:sp macro="" textlink="">
      <xdr:nvSpPr>
        <xdr:cNvPr id="260" name="n_4mainValue【体育館・プール】&#10;一人当たり面積">
          <a:extLst>
            <a:ext uri="{FF2B5EF4-FFF2-40B4-BE49-F238E27FC236}">
              <a16:creationId xmlns:a16="http://schemas.microsoft.com/office/drawing/2014/main" id="{E4252F99-C6EE-46C1-8CF8-132F545ABFCA}"/>
            </a:ext>
          </a:extLst>
        </xdr:cNvPr>
        <xdr:cNvSpPr txBox="1"/>
      </xdr:nvSpPr>
      <xdr:spPr>
        <a:xfrm>
          <a:off x="6737427" y="1050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E85D3983-62B9-41E7-B73C-48725841F1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122C525-E660-4F84-A2D3-45A2C8EA0A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621BAF18-18F4-4CB8-BBC5-1559D77332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802305BA-56CB-4DA6-9E89-6AE44D18E0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199D38B-045B-44C4-9204-13DFB61344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BD594FC-A4C5-4F91-B029-EA7EC31776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1DF7DFDB-3CB1-4869-8325-2390A45FB2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C4EB515A-C76A-471A-B975-8C6B31A57D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C38D883A-40F2-467F-8F1A-615DD0A69E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15C76C72-3641-4476-A767-E3FF2714BC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2660CD91-7523-48E3-8514-05BD5A77FA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A3DAC9D8-CB05-4A78-9EDA-648C3C9B88B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CD9F8235-EF7A-4C5E-AA5C-072B51A1C5E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624396D3-6289-446B-BCB5-33B0EC601C6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50193708-7E7D-47C9-836D-DBCF9761AD2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34527BF1-4EAB-4944-ACDD-D07B90096DF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DBED953F-554C-4BC6-86B4-9DB910501E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31480B8F-A9A5-49BE-A7F6-9C70B306CAF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EC93D0E4-7560-4268-BE9C-3D71F1A5B7A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40ACF395-B4AD-42A4-ACE1-230CF84ED59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94242DDA-7F27-41A9-AE8E-06413331583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F1773D03-24F0-472B-BCF3-4696C40A1E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1AB5C8F2-7060-498A-9198-9E48AAB4966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BFC904A-8254-4AA7-BAF3-CE0665C3F4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8F10CB1A-02E4-499F-ACFD-DD27674F0B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4189AD36-72A1-422C-B8E8-7ECD03DB056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D124DC4C-51FE-4B9B-AFD3-15CC430BE52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C82CFC7B-50C5-44CB-91B0-5FA9F33657C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a:extLst>
            <a:ext uri="{FF2B5EF4-FFF2-40B4-BE49-F238E27FC236}">
              <a16:creationId xmlns:a16="http://schemas.microsoft.com/office/drawing/2014/main" id="{725C5ACF-B437-4C42-B297-E7E4A2DED24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a:extLst>
            <a:ext uri="{FF2B5EF4-FFF2-40B4-BE49-F238E27FC236}">
              <a16:creationId xmlns:a16="http://schemas.microsoft.com/office/drawing/2014/main" id="{3B9732C7-602E-4626-94B3-C26E4CDAC8CE}"/>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CB9A3C0D-01EA-4D9C-BADB-6177602AF1D4}"/>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a:extLst>
            <a:ext uri="{FF2B5EF4-FFF2-40B4-BE49-F238E27FC236}">
              <a16:creationId xmlns:a16="http://schemas.microsoft.com/office/drawing/2014/main" id="{52FD30DF-166A-431E-AEB0-116E293493CD}"/>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93" name="フローチャート: 判断 292">
          <a:extLst>
            <a:ext uri="{FF2B5EF4-FFF2-40B4-BE49-F238E27FC236}">
              <a16:creationId xmlns:a16="http://schemas.microsoft.com/office/drawing/2014/main" id="{A048FCEC-0B1C-4E55-9485-C7BBF8DE7B7A}"/>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94" name="フローチャート: 判断 293">
          <a:extLst>
            <a:ext uri="{FF2B5EF4-FFF2-40B4-BE49-F238E27FC236}">
              <a16:creationId xmlns:a16="http://schemas.microsoft.com/office/drawing/2014/main" id="{5D42CEF1-AE17-413E-B4D8-D45FDB596086}"/>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5" name="フローチャート: 判断 294">
          <a:extLst>
            <a:ext uri="{FF2B5EF4-FFF2-40B4-BE49-F238E27FC236}">
              <a16:creationId xmlns:a16="http://schemas.microsoft.com/office/drawing/2014/main" id="{21770AEC-93AE-4596-BD3C-BF68BC48E8B4}"/>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6" name="フローチャート: 判断 295">
          <a:extLst>
            <a:ext uri="{FF2B5EF4-FFF2-40B4-BE49-F238E27FC236}">
              <a16:creationId xmlns:a16="http://schemas.microsoft.com/office/drawing/2014/main" id="{6ABD8F44-A6EB-48BE-9969-93A1EB95F90D}"/>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7D26339-D1C1-4C94-BFEC-F813D63F63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FE6AAFF-A7B0-479C-94AE-CF2A47E31E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F6F9FBB-8910-4D91-9CA5-8A632082E0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E877D89-5D8A-4C4B-9257-AF66222268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4E2A54F-9150-4151-89DB-475A7BBD00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121194</xdr:rowOff>
    </xdr:from>
    <xdr:to>
      <xdr:col>24</xdr:col>
      <xdr:colOff>114300</xdr:colOff>
      <xdr:row>84</xdr:row>
      <xdr:rowOff>51344</xdr:rowOff>
    </xdr:to>
    <xdr:sp macro="" textlink="">
      <xdr:nvSpPr>
        <xdr:cNvPr id="302" name="楕円 301">
          <a:extLst>
            <a:ext uri="{FF2B5EF4-FFF2-40B4-BE49-F238E27FC236}">
              <a16:creationId xmlns:a16="http://schemas.microsoft.com/office/drawing/2014/main" id="{E9D28B74-9566-4462-8344-2FE42A402BDD}"/>
            </a:ext>
          </a:extLst>
        </xdr:cNvPr>
        <xdr:cNvSpPr/>
      </xdr:nvSpPr>
      <xdr:spPr>
        <a:xfrm>
          <a:off x="4584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99621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D875BBCE-5653-42D5-8CA2-3EF4D90ACEA6}"/>
            </a:ext>
          </a:extLst>
        </xdr:cNvPr>
        <xdr:cNvSpPr txBox="1"/>
      </xdr:nvSpPr>
      <xdr:spPr>
        <a:xfrm>
          <a:off x="4673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304" name="楕円 303">
          <a:extLst>
            <a:ext uri="{FF2B5EF4-FFF2-40B4-BE49-F238E27FC236}">
              <a16:creationId xmlns:a16="http://schemas.microsoft.com/office/drawing/2014/main" id="{07D49AFF-7639-4FDC-AB3D-74A55ADCD5F2}"/>
            </a:ext>
          </a:extLst>
        </xdr:cNvPr>
        <xdr:cNvSpPr/>
      </xdr:nvSpPr>
      <xdr:spPr>
        <a:xfrm>
          <a:off x="3746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132806</xdr:rowOff>
    </xdr:from>
    <xdr:to>
      <xdr:col>24</xdr:col>
      <xdr:colOff>63500</xdr:colOff>
      <xdr:row>84</xdr:row>
      <xdr:rowOff>544</xdr:rowOff>
    </xdr:to>
    <xdr:cxnSp macro="">
      <xdr:nvCxnSpPr>
        <xdr:cNvPr id="305" name="直線コネクタ 304">
          <a:extLst>
            <a:ext uri="{FF2B5EF4-FFF2-40B4-BE49-F238E27FC236}">
              <a16:creationId xmlns:a16="http://schemas.microsoft.com/office/drawing/2014/main" id="{FA283DE7-362B-4F9F-8165-ED5D60B260B5}"/>
            </a:ext>
          </a:extLst>
        </xdr:cNvPr>
        <xdr:cNvCxnSpPr/>
      </xdr:nvCxnSpPr>
      <xdr:spPr>
        <a:xfrm>
          <a:off x="3797300" y="1436315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6" name="楕円 305">
          <a:extLst>
            <a:ext uri="{FF2B5EF4-FFF2-40B4-BE49-F238E27FC236}">
              <a16:creationId xmlns:a16="http://schemas.microsoft.com/office/drawing/2014/main" id="{EA6BF014-D453-4F1E-90A5-E61F04BE144D}"/>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132806</xdr:rowOff>
    </xdr:to>
    <xdr:cxnSp macro="">
      <xdr:nvCxnSpPr>
        <xdr:cNvPr id="307" name="直線コネクタ 306">
          <a:extLst>
            <a:ext uri="{FF2B5EF4-FFF2-40B4-BE49-F238E27FC236}">
              <a16:creationId xmlns:a16="http://schemas.microsoft.com/office/drawing/2014/main" id="{00BE614C-7286-4365-BAAD-7CD9B823C425}"/>
            </a:ext>
          </a:extLst>
        </xdr:cNvPr>
        <xdr:cNvCxnSpPr/>
      </xdr:nvCxnSpPr>
      <xdr:spPr>
        <a:xfrm>
          <a:off x="2908300" y="143256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8" name="楕円 307">
          <a:extLst>
            <a:ext uri="{FF2B5EF4-FFF2-40B4-BE49-F238E27FC236}">
              <a16:creationId xmlns:a16="http://schemas.microsoft.com/office/drawing/2014/main" id="{2D5F2822-8009-4FD0-A951-6FACB6EA1EB8}"/>
            </a:ext>
          </a:extLst>
        </xdr:cNvPr>
        <xdr:cNvSpPr/>
      </xdr:nvSpPr>
      <xdr:spPr>
        <a:xfrm>
          <a:off x="196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62593</xdr:rowOff>
    </xdr:from>
    <xdr:to>
      <xdr:col>15</xdr:col>
      <xdr:colOff>50800</xdr:colOff>
      <xdr:row>83</xdr:row>
      <xdr:rowOff>95250</xdr:rowOff>
    </xdr:to>
    <xdr:cxnSp macro="">
      <xdr:nvCxnSpPr>
        <xdr:cNvPr id="309" name="直線コネクタ 308">
          <a:extLst>
            <a:ext uri="{FF2B5EF4-FFF2-40B4-BE49-F238E27FC236}">
              <a16:creationId xmlns:a16="http://schemas.microsoft.com/office/drawing/2014/main" id="{B63EA868-94D4-4C86-B9F1-CADCE2BDBFFA}"/>
            </a:ext>
          </a:extLst>
        </xdr:cNvPr>
        <xdr:cNvCxnSpPr/>
      </xdr:nvCxnSpPr>
      <xdr:spPr>
        <a:xfrm>
          <a:off x="2019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62412</xdr:rowOff>
    </xdr:from>
    <xdr:to>
      <xdr:col>6</xdr:col>
      <xdr:colOff>38100</xdr:colOff>
      <xdr:row>83</xdr:row>
      <xdr:rowOff>164012</xdr:rowOff>
    </xdr:to>
    <xdr:sp macro="" textlink="">
      <xdr:nvSpPr>
        <xdr:cNvPr id="310" name="楕円 309">
          <a:extLst>
            <a:ext uri="{FF2B5EF4-FFF2-40B4-BE49-F238E27FC236}">
              <a16:creationId xmlns:a16="http://schemas.microsoft.com/office/drawing/2014/main" id="{6DF89CBB-D148-46D9-9665-554927B9BDB6}"/>
            </a:ext>
          </a:extLst>
        </xdr:cNvPr>
        <xdr:cNvSpPr/>
      </xdr:nvSpPr>
      <xdr:spPr>
        <a:xfrm>
          <a:off x="1079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62593</xdr:rowOff>
    </xdr:from>
    <xdr:to>
      <xdr:col>10</xdr:col>
      <xdr:colOff>114300</xdr:colOff>
      <xdr:row>83</xdr:row>
      <xdr:rowOff>113212</xdr:rowOff>
    </xdr:to>
    <xdr:cxnSp macro="">
      <xdr:nvCxnSpPr>
        <xdr:cNvPr id="311" name="直線コネクタ 310">
          <a:extLst>
            <a:ext uri="{FF2B5EF4-FFF2-40B4-BE49-F238E27FC236}">
              <a16:creationId xmlns:a16="http://schemas.microsoft.com/office/drawing/2014/main" id="{B3CAF9DC-8A37-4287-B4EE-CACA94B56349}"/>
            </a:ext>
          </a:extLst>
        </xdr:cNvPr>
        <xdr:cNvCxnSpPr/>
      </xdr:nvCxnSpPr>
      <xdr:spPr>
        <a:xfrm flipV="1">
          <a:off x="1130300" y="142929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312" name="n_1aveValue【福祉施設】&#10;有形固定資産減価償却率">
          <a:extLst>
            <a:ext uri="{FF2B5EF4-FFF2-40B4-BE49-F238E27FC236}">
              <a16:creationId xmlns:a16="http://schemas.microsoft.com/office/drawing/2014/main" id="{87D0F11B-033A-43BF-A6EF-9DCA1C9B59E3}"/>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313" name="n_2aveValue【福祉施設】&#10;有形固定資産減価償却率">
          <a:extLst>
            <a:ext uri="{FF2B5EF4-FFF2-40B4-BE49-F238E27FC236}">
              <a16:creationId xmlns:a16="http://schemas.microsoft.com/office/drawing/2014/main" id="{BC9058D3-60FB-4A85-BF8E-9ADAA7F2F833}"/>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14" name="n_3aveValue【福祉施設】&#10;有形固定資産減価償却率">
          <a:extLst>
            <a:ext uri="{FF2B5EF4-FFF2-40B4-BE49-F238E27FC236}">
              <a16:creationId xmlns:a16="http://schemas.microsoft.com/office/drawing/2014/main" id="{DD44ADA7-A3D8-4560-B83F-C1E9FC3DFD17}"/>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15" name="n_4aveValue【福祉施設】&#10;有形固定資産減価償却率">
          <a:extLst>
            <a:ext uri="{FF2B5EF4-FFF2-40B4-BE49-F238E27FC236}">
              <a16:creationId xmlns:a16="http://schemas.microsoft.com/office/drawing/2014/main" id="{992F0654-848E-44F3-B8F0-398BBE6AA034}"/>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3283</xdr:rowOff>
    </xdr:from>
    <xdr:ext cx="405111" cy="259045"/>
    <xdr:sp macro="" textlink="">
      <xdr:nvSpPr>
        <xdr:cNvPr id="316" name="n_1mainValue【福祉施設】&#10;有形固定資産減価償却率">
          <a:extLst>
            <a:ext uri="{FF2B5EF4-FFF2-40B4-BE49-F238E27FC236}">
              <a16:creationId xmlns:a16="http://schemas.microsoft.com/office/drawing/2014/main" id="{11923B3A-75DD-44E8-A92C-4C17D6764743}"/>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7" name="n_2mainValue【福祉施設】&#10;有形固定資産減価償却率">
          <a:extLst>
            <a:ext uri="{FF2B5EF4-FFF2-40B4-BE49-F238E27FC236}">
              <a16:creationId xmlns:a16="http://schemas.microsoft.com/office/drawing/2014/main" id="{E96CE454-8A62-46FD-AE58-E9E6B79E5A0C}"/>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8" name="n_3mainValue【福祉施設】&#10;有形固定資産減価償却率">
          <a:extLst>
            <a:ext uri="{FF2B5EF4-FFF2-40B4-BE49-F238E27FC236}">
              <a16:creationId xmlns:a16="http://schemas.microsoft.com/office/drawing/2014/main" id="{644BBE50-0D3E-4F4F-B97B-FEF2BE325F2B}"/>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155139</xdr:rowOff>
    </xdr:from>
    <xdr:ext cx="405111" cy="259045"/>
    <xdr:sp macro="" textlink="">
      <xdr:nvSpPr>
        <xdr:cNvPr id="319" name="n_4mainValue【福祉施設】&#10;有形固定資産減価償却率">
          <a:extLst>
            <a:ext uri="{FF2B5EF4-FFF2-40B4-BE49-F238E27FC236}">
              <a16:creationId xmlns:a16="http://schemas.microsoft.com/office/drawing/2014/main" id="{475013FD-5B41-4F2B-9555-DCE3F76C904D}"/>
            </a:ext>
          </a:extLst>
        </xdr:cNvPr>
        <xdr:cNvSpPr txBox="1"/>
      </xdr:nvSpPr>
      <xdr:spPr>
        <a:xfrm>
          <a:off x="927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B89D4D7-0B08-4191-9658-9E08A48A33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1286BC9-3692-48A7-96CF-F5A0E51A87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DB1A688-0CFB-40DE-ADA1-84C19BD539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1FC8143-6376-4E64-857C-1557231566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E6DE871-E4F3-4F77-9E43-BA5EF97B69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CDA4A77-08EA-403F-B7B5-CA1B6CA290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37F1A77-48AC-424F-8B54-9B0A3702D0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22386A3-22BE-4555-BBAF-D24EFB9AA7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6115A37-DD30-42C2-BE60-95DA9D97DE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7248490-DA28-4B19-8DDC-43817994C4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4BDF7933-A7EB-40BD-A15F-5F72528E996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374B7D47-1003-4008-98AE-7FEA9EB6377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A8D07A8A-A9C6-4879-9FE5-6693AD69FAC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DDFA67B5-720C-4349-AC6D-332FB48257D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87F3571E-FA9B-4ED6-BFF9-607912D78CD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959D5AC6-E1DD-4D34-9C4A-2EBF460122F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50F5FA0E-ADFB-4F39-A2E4-56F9CF118F1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A16BD986-F4C5-45F4-B185-C8DAF61FD8B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27F833C1-FD0D-437E-9E75-41B16E5E815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A86B4C3-62CD-4CF3-BB28-4245DA52C20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2D1880F6-101D-4ABA-BC5D-7BB80D9FE08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38687F23-CD36-47DB-BFF7-D10390A4A7A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603D798-58E6-4C0B-9581-BCC957E0AE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5AF374B-8EAF-4801-A4DA-490DAA937FC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BD9A255-DEAF-455E-9C73-E9F74949EDC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26403156-B0A7-4DFA-AFB5-00435F9B76B2}"/>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07E7B4AE-3EF8-4484-BCA6-4A94BEAE8236}"/>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EC9800F8-136A-40AC-98D3-68CED7FAB084}"/>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a:extLst>
            <a:ext uri="{FF2B5EF4-FFF2-40B4-BE49-F238E27FC236}">
              <a16:creationId xmlns:a16="http://schemas.microsoft.com/office/drawing/2014/main" id="{6DB6AB0B-6127-47B9-AC43-32767209824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a:extLst>
            <a:ext uri="{FF2B5EF4-FFF2-40B4-BE49-F238E27FC236}">
              <a16:creationId xmlns:a16="http://schemas.microsoft.com/office/drawing/2014/main" id="{F0B70A8D-7624-4DE2-AA06-333FA3897967}"/>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50" name="【福祉施設】&#10;一人当たり面積平均値テキスト">
          <a:extLst>
            <a:ext uri="{FF2B5EF4-FFF2-40B4-BE49-F238E27FC236}">
              <a16:creationId xmlns:a16="http://schemas.microsoft.com/office/drawing/2014/main" id="{A835D5E8-92D5-4CF2-9201-47B991B72816}"/>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a:extLst>
            <a:ext uri="{FF2B5EF4-FFF2-40B4-BE49-F238E27FC236}">
              <a16:creationId xmlns:a16="http://schemas.microsoft.com/office/drawing/2014/main" id="{FCA94FDF-B56C-457D-849D-B2EFD4418BE1}"/>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52" name="フローチャート: 判断 351">
          <a:extLst>
            <a:ext uri="{FF2B5EF4-FFF2-40B4-BE49-F238E27FC236}">
              <a16:creationId xmlns:a16="http://schemas.microsoft.com/office/drawing/2014/main" id="{CDDAAB8D-032C-4ED7-923A-488A3788D49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53" name="フローチャート: 判断 352">
          <a:extLst>
            <a:ext uri="{FF2B5EF4-FFF2-40B4-BE49-F238E27FC236}">
              <a16:creationId xmlns:a16="http://schemas.microsoft.com/office/drawing/2014/main" id="{427082CC-EAF8-49A8-B93D-7EDC7EF766CF}"/>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54" name="フローチャート: 判断 353">
          <a:extLst>
            <a:ext uri="{FF2B5EF4-FFF2-40B4-BE49-F238E27FC236}">
              <a16:creationId xmlns:a16="http://schemas.microsoft.com/office/drawing/2014/main" id="{23A8BB91-AD6C-4B2E-ACCC-D00560BEA2DF}"/>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55" name="フローチャート: 判断 354">
          <a:extLst>
            <a:ext uri="{FF2B5EF4-FFF2-40B4-BE49-F238E27FC236}">
              <a16:creationId xmlns:a16="http://schemas.microsoft.com/office/drawing/2014/main" id="{2F62D20E-9A4E-4A4B-A1FA-F697E3A77E19}"/>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0501854-09C6-41A0-98F1-042BF940EA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0990F18-1475-4FED-B492-5233EEBF0E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40A1F23-4B92-4F8E-BE6C-0651F71CD3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328FD44-EF63-433F-9A37-1EC4302248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2321200-0D71-47EE-A9C7-2F53D592A8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125766</xdr:rowOff>
    </xdr:from>
    <xdr:to>
      <xdr:col>55</xdr:col>
      <xdr:colOff>50800</xdr:colOff>
      <xdr:row>84</xdr:row>
      <xdr:rowOff>55916</xdr:rowOff>
    </xdr:to>
    <xdr:sp macro="" textlink="">
      <xdr:nvSpPr>
        <xdr:cNvPr id="361" name="楕円 360">
          <a:extLst>
            <a:ext uri="{FF2B5EF4-FFF2-40B4-BE49-F238E27FC236}">
              <a16:creationId xmlns:a16="http://schemas.microsoft.com/office/drawing/2014/main" id="{79D87A7D-31B2-4DF9-A17A-1AEAF1F32105}"/>
            </a:ext>
          </a:extLst>
        </xdr:cNvPr>
        <xdr:cNvSpPr/>
      </xdr:nvSpPr>
      <xdr:spPr>
        <a:xfrm>
          <a:off x="10426700" y="143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148643</xdr:rowOff>
    </xdr:from>
    <xdr:ext cx="469744" cy="259045"/>
    <xdr:sp macro="" textlink="">
      <xdr:nvSpPr>
        <xdr:cNvPr id="362" name="【福祉施設】&#10;一人当たり面積該当値テキスト">
          <a:extLst>
            <a:ext uri="{FF2B5EF4-FFF2-40B4-BE49-F238E27FC236}">
              <a16:creationId xmlns:a16="http://schemas.microsoft.com/office/drawing/2014/main" id="{E3EAE0D7-31F7-441A-9D33-7FC7D408F01B}"/>
            </a:ext>
          </a:extLst>
        </xdr:cNvPr>
        <xdr:cNvSpPr txBox="1"/>
      </xdr:nvSpPr>
      <xdr:spPr>
        <a:xfrm>
          <a:off x="10515600" y="142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134584</xdr:rowOff>
    </xdr:from>
    <xdr:to>
      <xdr:col>50</xdr:col>
      <xdr:colOff>165100</xdr:colOff>
      <xdr:row>84</xdr:row>
      <xdr:rowOff>64734</xdr:rowOff>
    </xdr:to>
    <xdr:sp macro="" textlink="">
      <xdr:nvSpPr>
        <xdr:cNvPr id="363" name="楕円 362">
          <a:extLst>
            <a:ext uri="{FF2B5EF4-FFF2-40B4-BE49-F238E27FC236}">
              <a16:creationId xmlns:a16="http://schemas.microsoft.com/office/drawing/2014/main" id="{1ED53437-C3E1-4566-9EE9-9690D956989C}"/>
            </a:ext>
          </a:extLst>
        </xdr:cNvPr>
        <xdr:cNvSpPr/>
      </xdr:nvSpPr>
      <xdr:spPr>
        <a:xfrm>
          <a:off x="9588500" y="14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5116</xdr:rowOff>
    </xdr:from>
    <xdr:to>
      <xdr:col>55</xdr:col>
      <xdr:colOff>0</xdr:colOff>
      <xdr:row>84</xdr:row>
      <xdr:rowOff>13934</xdr:rowOff>
    </xdr:to>
    <xdr:cxnSp macro="">
      <xdr:nvCxnSpPr>
        <xdr:cNvPr id="364" name="直線コネクタ 363">
          <a:extLst>
            <a:ext uri="{FF2B5EF4-FFF2-40B4-BE49-F238E27FC236}">
              <a16:creationId xmlns:a16="http://schemas.microsoft.com/office/drawing/2014/main" id="{B90BA6F6-10E9-4652-B9F0-76BA42D7DCF7}"/>
            </a:ext>
          </a:extLst>
        </xdr:cNvPr>
        <xdr:cNvCxnSpPr/>
      </xdr:nvCxnSpPr>
      <xdr:spPr>
        <a:xfrm flipV="1">
          <a:off x="9639300" y="14406916"/>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147974</xdr:rowOff>
    </xdr:from>
    <xdr:to>
      <xdr:col>46</xdr:col>
      <xdr:colOff>38100</xdr:colOff>
      <xdr:row>84</xdr:row>
      <xdr:rowOff>78124</xdr:rowOff>
    </xdr:to>
    <xdr:sp macro="" textlink="">
      <xdr:nvSpPr>
        <xdr:cNvPr id="365" name="楕円 364">
          <a:extLst>
            <a:ext uri="{FF2B5EF4-FFF2-40B4-BE49-F238E27FC236}">
              <a16:creationId xmlns:a16="http://schemas.microsoft.com/office/drawing/2014/main" id="{62997649-D1DE-46C9-92BC-197401B0E2CD}"/>
            </a:ext>
          </a:extLst>
        </xdr:cNvPr>
        <xdr:cNvSpPr/>
      </xdr:nvSpPr>
      <xdr:spPr>
        <a:xfrm>
          <a:off x="8699500" y="143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13934</xdr:rowOff>
    </xdr:from>
    <xdr:to>
      <xdr:col>50</xdr:col>
      <xdr:colOff>114300</xdr:colOff>
      <xdr:row>84</xdr:row>
      <xdr:rowOff>27324</xdr:rowOff>
    </xdr:to>
    <xdr:cxnSp macro="">
      <xdr:nvCxnSpPr>
        <xdr:cNvPr id="366" name="直線コネクタ 365">
          <a:extLst>
            <a:ext uri="{FF2B5EF4-FFF2-40B4-BE49-F238E27FC236}">
              <a16:creationId xmlns:a16="http://schemas.microsoft.com/office/drawing/2014/main" id="{D0FE0C63-D18F-4195-9FA5-D9046B4D19B4}"/>
            </a:ext>
          </a:extLst>
        </xdr:cNvPr>
        <xdr:cNvCxnSpPr/>
      </xdr:nvCxnSpPr>
      <xdr:spPr>
        <a:xfrm flipV="1">
          <a:off x="8750300" y="14415734"/>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162669</xdr:rowOff>
    </xdr:from>
    <xdr:to>
      <xdr:col>41</xdr:col>
      <xdr:colOff>101600</xdr:colOff>
      <xdr:row>84</xdr:row>
      <xdr:rowOff>92819</xdr:rowOff>
    </xdr:to>
    <xdr:sp macro="" textlink="">
      <xdr:nvSpPr>
        <xdr:cNvPr id="367" name="楕円 366">
          <a:extLst>
            <a:ext uri="{FF2B5EF4-FFF2-40B4-BE49-F238E27FC236}">
              <a16:creationId xmlns:a16="http://schemas.microsoft.com/office/drawing/2014/main" id="{E54A5591-D668-4B79-8059-29299BD34BA6}"/>
            </a:ext>
          </a:extLst>
        </xdr:cNvPr>
        <xdr:cNvSpPr/>
      </xdr:nvSpPr>
      <xdr:spPr>
        <a:xfrm>
          <a:off x="7810500" y="143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27324</xdr:rowOff>
    </xdr:from>
    <xdr:to>
      <xdr:col>45</xdr:col>
      <xdr:colOff>177800</xdr:colOff>
      <xdr:row>84</xdr:row>
      <xdr:rowOff>42019</xdr:rowOff>
    </xdr:to>
    <xdr:cxnSp macro="">
      <xdr:nvCxnSpPr>
        <xdr:cNvPr id="368" name="直線コネクタ 367">
          <a:extLst>
            <a:ext uri="{FF2B5EF4-FFF2-40B4-BE49-F238E27FC236}">
              <a16:creationId xmlns:a16="http://schemas.microsoft.com/office/drawing/2014/main" id="{046EB4A2-9C8E-4E8D-AAB6-7A355993D086}"/>
            </a:ext>
          </a:extLst>
        </xdr:cNvPr>
        <xdr:cNvCxnSpPr/>
      </xdr:nvCxnSpPr>
      <xdr:spPr>
        <a:xfrm flipV="1">
          <a:off x="7861300" y="1442912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135237</xdr:rowOff>
    </xdr:from>
    <xdr:to>
      <xdr:col>36</xdr:col>
      <xdr:colOff>165100</xdr:colOff>
      <xdr:row>84</xdr:row>
      <xdr:rowOff>65387</xdr:rowOff>
    </xdr:to>
    <xdr:sp macro="" textlink="">
      <xdr:nvSpPr>
        <xdr:cNvPr id="369" name="楕円 368">
          <a:extLst>
            <a:ext uri="{FF2B5EF4-FFF2-40B4-BE49-F238E27FC236}">
              <a16:creationId xmlns:a16="http://schemas.microsoft.com/office/drawing/2014/main" id="{A5F74E39-72E9-45F6-9887-3F74EE5EED81}"/>
            </a:ext>
          </a:extLst>
        </xdr:cNvPr>
        <xdr:cNvSpPr/>
      </xdr:nvSpPr>
      <xdr:spPr>
        <a:xfrm>
          <a:off x="6921500" y="143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14587</xdr:rowOff>
    </xdr:from>
    <xdr:to>
      <xdr:col>41</xdr:col>
      <xdr:colOff>50800</xdr:colOff>
      <xdr:row>84</xdr:row>
      <xdr:rowOff>42019</xdr:rowOff>
    </xdr:to>
    <xdr:cxnSp macro="">
      <xdr:nvCxnSpPr>
        <xdr:cNvPr id="370" name="直線コネクタ 369">
          <a:extLst>
            <a:ext uri="{FF2B5EF4-FFF2-40B4-BE49-F238E27FC236}">
              <a16:creationId xmlns:a16="http://schemas.microsoft.com/office/drawing/2014/main" id="{90AA7737-59DB-44E3-8745-8BCA1C60718F}"/>
            </a:ext>
          </a:extLst>
        </xdr:cNvPr>
        <xdr:cNvCxnSpPr/>
      </xdr:nvCxnSpPr>
      <xdr:spPr>
        <a:xfrm>
          <a:off x="6972300" y="1441638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371" name="n_1aveValue【福祉施設】&#10;一人当たり面積">
          <a:extLst>
            <a:ext uri="{FF2B5EF4-FFF2-40B4-BE49-F238E27FC236}">
              <a16:creationId xmlns:a16="http://schemas.microsoft.com/office/drawing/2014/main" id="{631C5430-29F4-4057-A667-BEC8F0A710F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372" name="n_2aveValue【福祉施設】&#10;一人当たり面積">
          <a:extLst>
            <a:ext uri="{FF2B5EF4-FFF2-40B4-BE49-F238E27FC236}">
              <a16:creationId xmlns:a16="http://schemas.microsoft.com/office/drawing/2014/main" id="{C1BFF83B-A982-4114-899B-C25220DEA5AC}"/>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373" name="n_3aveValue【福祉施設】&#10;一人当たり面積">
          <a:extLst>
            <a:ext uri="{FF2B5EF4-FFF2-40B4-BE49-F238E27FC236}">
              <a16:creationId xmlns:a16="http://schemas.microsoft.com/office/drawing/2014/main" id="{E51D593F-F358-42D2-A3D5-73C4F9740297}"/>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374" name="n_4aveValue【福祉施設】&#10;一人当たり面積">
          <a:extLst>
            <a:ext uri="{FF2B5EF4-FFF2-40B4-BE49-F238E27FC236}">
              <a16:creationId xmlns:a16="http://schemas.microsoft.com/office/drawing/2014/main" id="{98C85E7C-6DCE-4100-9B14-28B8DDE037CA}"/>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81261</xdr:rowOff>
    </xdr:from>
    <xdr:ext cx="469744" cy="259045"/>
    <xdr:sp macro="" textlink="">
      <xdr:nvSpPr>
        <xdr:cNvPr id="375" name="n_1mainValue【福祉施設】&#10;一人当たり面積">
          <a:extLst>
            <a:ext uri="{FF2B5EF4-FFF2-40B4-BE49-F238E27FC236}">
              <a16:creationId xmlns:a16="http://schemas.microsoft.com/office/drawing/2014/main" id="{7C549EAC-E3BD-4971-89BF-26C4C1138795}"/>
            </a:ext>
          </a:extLst>
        </xdr:cNvPr>
        <xdr:cNvSpPr txBox="1"/>
      </xdr:nvSpPr>
      <xdr:spPr>
        <a:xfrm>
          <a:off x="9391727" y="141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94651</xdr:rowOff>
    </xdr:from>
    <xdr:ext cx="469744" cy="259045"/>
    <xdr:sp macro="" textlink="">
      <xdr:nvSpPr>
        <xdr:cNvPr id="376" name="n_2mainValue【福祉施設】&#10;一人当たり面積">
          <a:extLst>
            <a:ext uri="{FF2B5EF4-FFF2-40B4-BE49-F238E27FC236}">
              <a16:creationId xmlns:a16="http://schemas.microsoft.com/office/drawing/2014/main" id="{B8DBC1B3-3EC9-4FA2-B37A-8CF15EFE8F34}"/>
            </a:ext>
          </a:extLst>
        </xdr:cNvPr>
        <xdr:cNvSpPr txBox="1"/>
      </xdr:nvSpPr>
      <xdr:spPr>
        <a:xfrm>
          <a:off x="8515427" y="141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109346</xdr:rowOff>
    </xdr:from>
    <xdr:ext cx="469744" cy="259045"/>
    <xdr:sp macro="" textlink="">
      <xdr:nvSpPr>
        <xdr:cNvPr id="377" name="n_3mainValue【福祉施設】&#10;一人当たり面積">
          <a:extLst>
            <a:ext uri="{FF2B5EF4-FFF2-40B4-BE49-F238E27FC236}">
              <a16:creationId xmlns:a16="http://schemas.microsoft.com/office/drawing/2014/main" id="{E2721031-4188-48CF-AF1D-015B683D2837}"/>
            </a:ext>
          </a:extLst>
        </xdr:cNvPr>
        <xdr:cNvSpPr txBox="1"/>
      </xdr:nvSpPr>
      <xdr:spPr>
        <a:xfrm>
          <a:off x="7626427" y="141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81914</xdr:rowOff>
    </xdr:from>
    <xdr:ext cx="469744" cy="259045"/>
    <xdr:sp macro="" textlink="">
      <xdr:nvSpPr>
        <xdr:cNvPr id="378" name="n_4mainValue【福祉施設】&#10;一人当たり面積">
          <a:extLst>
            <a:ext uri="{FF2B5EF4-FFF2-40B4-BE49-F238E27FC236}">
              <a16:creationId xmlns:a16="http://schemas.microsoft.com/office/drawing/2014/main" id="{C0A17A01-0A6C-4FAC-A60C-0C5223DF9784}"/>
            </a:ext>
          </a:extLst>
        </xdr:cNvPr>
        <xdr:cNvSpPr txBox="1"/>
      </xdr:nvSpPr>
      <xdr:spPr>
        <a:xfrm>
          <a:off x="6737427" y="141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77D71E2-49FB-47D8-A2E3-3C16D416ED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4083F41-8B2A-4072-B6C9-BC68CCBFE7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2A69E7A-4470-4D96-BE8F-954DC776BF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1C030EB-31E2-42CD-BE48-F2E31F1340C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FB26F0D-B614-44E9-BA35-D4A3CE2CFF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2E18D30-2317-45A0-958D-76DE037A66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EFACB2D-BF81-4581-9F00-4088986415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05B9678-4687-4ED1-892D-487E413AC3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117E6B73-0879-45C4-BB46-25B6F33D87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BEFC08E-576C-449D-A53B-2B4A6B21B1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31261A64-29BC-4A36-BE5E-0001439920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683A5B30-8319-475A-88C9-D030A68DA9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BDD8114-160D-494F-978E-297E5E8A73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3BBD6AB-A22F-4F0B-A1DC-61F68DFD8C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D50A568-53B3-4513-90DA-03BCB286B0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521FF22-309B-4045-A510-4ABC61C177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CAECD3E-054F-4887-94EA-BC755675E0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C4BFB67-A596-43D3-AD3C-4B4F886E07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48D4C03-797C-49BD-A697-1754BD2C1B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99FD61A3-99AC-4BBC-BCAE-6C1A6008E6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144BA24-F7FA-4401-991B-8F74F79180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2E8C2C4-2981-4B68-9B8B-5DDE819A21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CBA0049-2D06-43E0-AA81-C0CD3A7D89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8147A97-71FB-468C-95EA-846B4941A8C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65B3972-5259-425E-8649-40D34BAB05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08B5462-9034-4DA4-9D4B-0709677630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6688F89-0C30-426C-93C2-4E85F5C431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C6F403F-5896-4263-9B55-711EDC7DE68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6BBD7E8E-FCF2-46ED-B174-A0130386CD0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2B0AFB1-DF26-40AD-828A-E4A9FBFDCC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C2793891-9313-4162-8207-7BD692E608B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531A1B5-087D-4BE0-9EAF-CDB72068517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7829491-3376-45B0-B7F5-D450977AAFC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DE94772E-E7B1-4FE3-86A8-66FD60A1A3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8A7E5DA-3891-450B-9F9D-A3F3569E48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A796A7E-2F02-4BFF-857A-77554613BB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71D453A8-3394-47E1-BFE2-4951593F35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B9AE4791-8884-4670-90B6-29FDAE68DAC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97A02B4D-BADF-4499-814B-E67EC349C22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2C1E251-E753-4A66-86CD-DE4C7B7C26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9DF226-2E46-49AD-8EA8-81BB5E64ACF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5C64D7B-31BD-4A1A-B0A2-3A922A2508E5}"/>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83F138BA-5ACC-41C8-901E-D6C92F14D17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FA0BCC36-F146-46FA-9F5F-E6058F1E858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004C08DB-F421-48B0-8F74-871761108B66}"/>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4" name="直線コネクタ 423">
          <a:extLst>
            <a:ext uri="{FF2B5EF4-FFF2-40B4-BE49-F238E27FC236}">
              <a16:creationId xmlns:a16="http://schemas.microsoft.com/office/drawing/2014/main" id="{FF322C4C-AE05-4198-A7BC-6B0FA1414827}"/>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D2FC9652-2051-4395-AEBD-C0BA4EB93E39}"/>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6" name="フローチャート: 判断 425">
          <a:extLst>
            <a:ext uri="{FF2B5EF4-FFF2-40B4-BE49-F238E27FC236}">
              <a16:creationId xmlns:a16="http://schemas.microsoft.com/office/drawing/2014/main" id="{03B58CA6-7528-4069-974F-D86FDBB624D8}"/>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7" name="フローチャート: 判断 426">
          <a:extLst>
            <a:ext uri="{FF2B5EF4-FFF2-40B4-BE49-F238E27FC236}">
              <a16:creationId xmlns:a16="http://schemas.microsoft.com/office/drawing/2014/main" id="{09668C3D-D174-40E1-9D9F-1FEC3B2B003B}"/>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8" name="フローチャート: 判断 427">
          <a:extLst>
            <a:ext uri="{FF2B5EF4-FFF2-40B4-BE49-F238E27FC236}">
              <a16:creationId xmlns:a16="http://schemas.microsoft.com/office/drawing/2014/main" id="{A4E33E3D-25BF-4149-AE80-0715CD695B2C}"/>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9" name="フローチャート: 判断 428">
          <a:extLst>
            <a:ext uri="{FF2B5EF4-FFF2-40B4-BE49-F238E27FC236}">
              <a16:creationId xmlns:a16="http://schemas.microsoft.com/office/drawing/2014/main" id="{3784C835-5847-4446-8C8A-F13DD8BA3704}"/>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0" name="フローチャート: 判断 429">
          <a:extLst>
            <a:ext uri="{FF2B5EF4-FFF2-40B4-BE49-F238E27FC236}">
              <a16:creationId xmlns:a16="http://schemas.microsoft.com/office/drawing/2014/main" id="{97094769-1240-4C8B-9B61-BFE26E36B669}"/>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71959CC-A1B7-4BA9-94B9-9B467B49A6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6938D81-3CDC-4E20-9F86-0F4E022B3A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315BD4C-3754-4B4C-8CC2-774DEFC79D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40E0667-FBF9-4127-9B97-F8A7E7E106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9831740-73BE-4CF2-A3F7-CB951D6DE5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36" name="楕円 435">
          <a:extLst>
            <a:ext uri="{FF2B5EF4-FFF2-40B4-BE49-F238E27FC236}">
              <a16:creationId xmlns:a16="http://schemas.microsoft.com/office/drawing/2014/main" id="{537D6CE8-A2EB-4612-BAF7-26A445685C7F}"/>
            </a:ext>
          </a:extLst>
        </xdr:cNvPr>
        <xdr:cNvSpPr/>
      </xdr:nvSpPr>
      <xdr:spPr>
        <a:xfrm>
          <a:off x="16268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101799</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2B62C749-A075-4F56-929B-81C56D1E506C}"/>
            </a:ext>
          </a:extLst>
        </xdr:cNvPr>
        <xdr:cNvSpPr txBox="1"/>
      </xdr:nvSpPr>
      <xdr:spPr>
        <a:xfrm>
          <a:off x="16357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76019</xdr:rowOff>
    </xdr:from>
    <xdr:to>
      <xdr:col>81</xdr:col>
      <xdr:colOff>101600</xdr:colOff>
      <xdr:row>39</xdr:row>
      <xdr:rowOff>6169</xdr:rowOff>
    </xdr:to>
    <xdr:sp macro="" textlink="">
      <xdr:nvSpPr>
        <xdr:cNvPr id="438" name="楕円 437">
          <a:extLst>
            <a:ext uri="{FF2B5EF4-FFF2-40B4-BE49-F238E27FC236}">
              <a16:creationId xmlns:a16="http://schemas.microsoft.com/office/drawing/2014/main" id="{9CD364C8-B684-4542-94F5-A89A18972B4C}"/>
            </a:ext>
          </a:extLst>
        </xdr:cNvPr>
        <xdr:cNvSpPr/>
      </xdr:nvSpPr>
      <xdr:spPr>
        <a:xfrm>
          <a:off x="15430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126819</xdr:rowOff>
    </xdr:from>
    <xdr:to>
      <xdr:col>85</xdr:col>
      <xdr:colOff>127000</xdr:colOff>
      <xdr:row>39</xdr:row>
      <xdr:rowOff>2722</xdr:rowOff>
    </xdr:to>
    <xdr:cxnSp macro="">
      <xdr:nvCxnSpPr>
        <xdr:cNvPr id="439" name="直線コネクタ 438">
          <a:extLst>
            <a:ext uri="{FF2B5EF4-FFF2-40B4-BE49-F238E27FC236}">
              <a16:creationId xmlns:a16="http://schemas.microsoft.com/office/drawing/2014/main" id="{0F777B7C-46FD-4407-920F-C2FBC8B56C56}"/>
            </a:ext>
          </a:extLst>
        </xdr:cNvPr>
        <xdr:cNvCxnSpPr/>
      </xdr:nvCxnSpPr>
      <xdr:spPr>
        <a:xfrm>
          <a:off x="15481300" y="664191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40" name="楕円 439">
          <a:extLst>
            <a:ext uri="{FF2B5EF4-FFF2-40B4-BE49-F238E27FC236}">
              <a16:creationId xmlns:a16="http://schemas.microsoft.com/office/drawing/2014/main" id="{3753CC7A-DC1C-4BFC-AF64-941513F782DD}"/>
            </a:ext>
          </a:extLst>
        </xdr:cNvPr>
        <xdr:cNvSpPr/>
      </xdr:nvSpPr>
      <xdr:spPr>
        <a:xfrm>
          <a:off x="14541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126819</xdr:rowOff>
    </xdr:to>
    <xdr:cxnSp macro="">
      <xdr:nvCxnSpPr>
        <xdr:cNvPr id="441" name="直線コネクタ 440">
          <a:extLst>
            <a:ext uri="{FF2B5EF4-FFF2-40B4-BE49-F238E27FC236}">
              <a16:creationId xmlns:a16="http://schemas.microsoft.com/office/drawing/2014/main" id="{7745761A-D4DC-4AB0-97F4-EEA75817EC8E}"/>
            </a:ext>
          </a:extLst>
        </xdr:cNvPr>
        <xdr:cNvCxnSpPr/>
      </xdr:nvCxnSpPr>
      <xdr:spPr>
        <a:xfrm>
          <a:off x="14592300" y="65864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42" name="楕円 441">
          <a:extLst>
            <a:ext uri="{FF2B5EF4-FFF2-40B4-BE49-F238E27FC236}">
              <a16:creationId xmlns:a16="http://schemas.microsoft.com/office/drawing/2014/main" id="{9A083E9C-ADC5-4B33-92AF-D6F1834B066C}"/>
            </a:ext>
          </a:extLst>
        </xdr:cNvPr>
        <xdr:cNvSpPr/>
      </xdr:nvSpPr>
      <xdr:spPr>
        <a:xfrm>
          <a:off x="13652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12519</xdr:rowOff>
    </xdr:from>
    <xdr:to>
      <xdr:col>76</xdr:col>
      <xdr:colOff>114300</xdr:colOff>
      <xdr:row>38</xdr:row>
      <xdr:rowOff>71301</xdr:rowOff>
    </xdr:to>
    <xdr:cxnSp macro="">
      <xdr:nvCxnSpPr>
        <xdr:cNvPr id="443" name="直線コネクタ 442">
          <a:extLst>
            <a:ext uri="{FF2B5EF4-FFF2-40B4-BE49-F238E27FC236}">
              <a16:creationId xmlns:a16="http://schemas.microsoft.com/office/drawing/2014/main" id="{8C484C47-7FC2-44C4-9C77-04B8374B227A}"/>
            </a:ext>
          </a:extLst>
        </xdr:cNvPr>
        <xdr:cNvCxnSpPr/>
      </xdr:nvCxnSpPr>
      <xdr:spPr>
        <a:xfrm>
          <a:off x="13703300" y="652761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444" name="楕円 443">
          <a:extLst>
            <a:ext uri="{FF2B5EF4-FFF2-40B4-BE49-F238E27FC236}">
              <a16:creationId xmlns:a16="http://schemas.microsoft.com/office/drawing/2014/main" id="{53FCEB78-E218-4784-8871-7F2C500B15F3}"/>
            </a:ext>
          </a:extLst>
        </xdr:cNvPr>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12519</xdr:rowOff>
    </xdr:to>
    <xdr:cxnSp macro="">
      <xdr:nvCxnSpPr>
        <xdr:cNvPr id="445" name="直線コネクタ 444">
          <a:extLst>
            <a:ext uri="{FF2B5EF4-FFF2-40B4-BE49-F238E27FC236}">
              <a16:creationId xmlns:a16="http://schemas.microsoft.com/office/drawing/2014/main" id="{1E5776E9-F28E-4665-A5FF-56E5CC9BBBA5}"/>
            </a:ext>
          </a:extLst>
        </xdr:cNvPr>
        <xdr:cNvCxnSpPr/>
      </xdr:nvCxnSpPr>
      <xdr:spPr>
        <a:xfrm>
          <a:off x="12814300" y="65243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993ABA50-DFD1-4B2D-B8AA-0D6BA6E08236}"/>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E115BBE3-1546-4C2F-A912-63B36E4044A8}"/>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431D02B9-8101-4EDB-8BD0-9D18432365B6}"/>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D87489A1-01FE-4951-9290-6577AFE185E8}"/>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168746</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B1233CF9-928C-4CF1-B868-EA59E75D5478}"/>
            </a:ext>
          </a:extLst>
        </xdr:cNvPr>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5760182C-0BDA-458A-977C-5FF4396AECC3}"/>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9ED34497-A5F6-42E4-8264-A5985F99EC09}"/>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5F2CBE5F-402E-4208-9841-B353F7969521}"/>
            </a:ext>
          </a:extLst>
        </xdr:cNvPr>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9076D207-C5CC-4C0B-8051-3E21F51C0B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8BE18A1A-0B36-467A-9917-2F268458A2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FB50D46-4D55-4624-A7BB-7A9A326268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8D806E48-3722-4087-AF86-FDC067DB03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4454297-63A6-42A1-AFEC-F7FDB88610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79B16EE6-BA3B-40B9-8038-7FC4B8B035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415E51E-BA26-4323-963E-2F1AA18C37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AD66791C-8236-40A0-80CF-31B5836745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63E4B49-91CE-43DF-91ED-EA4E975BF2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FD1C2C9-091D-426B-B278-D9A6A0E5ED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C81F4230-8637-4ADB-B59C-E286B8DE54C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a:extLst>
            <a:ext uri="{FF2B5EF4-FFF2-40B4-BE49-F238E27FC236}">
              <a16:creationId xmlns:a16="http://schemas.microsoft.com/office/drawing/2014/main" id="{F6A15B5A-859D-4759-B7C4-458546C3858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3EEC5742-1D32-4C3F-B5C4-D16D90360CA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a:extLst>
            <a:ext uri="{FF2B5EF4-FFF2-40B4-BE49-F238E27FC236}">
              <a16:creationId xmlns:a16="http://schemas.microsoft.com/office/drawing/2014/main" id="{1A45745A-18D4-4D85-91BD-224F57584BD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E2F77FB1-F2D0-4FE0-BACA-07A7CF0CC66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a:extLst>
            <a:ext uri="{FF2B5EF4-FFF2-40B4-BE49-F238E27FC236}">
              <a16:creationId xmlns:a16="http://schemas.microsoft.com/office/drawing/2014/main" id="{BC66F499-19B7-450B-892B-F0C3A95225C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968C383-850E-42A3-AFFC-DB54B00D6E4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a:extLst>
            <a:ext uri="{FF2B5EF4-FFF2-40B4-BE49-F238E27FC236}">
              <a16:creationId xmlns:a16="http://schemas.microsoft.com/office/drawing/2014/main" id="{25EF2108-886A-47E1-9F63-1AA268D28A3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5D0A5534-B4B5-41DB-BF8D-53364A4D38A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a:extLst>
            <a:ext uri="{FF2B5EF4-FFF2-40B4-BE49-F238E27FC236}">
              <a16:creationId xmlns:a16="http://schemas.microsoft.com/office/drawing/2014/main" id="{5E119AA5-15CF-4063-BAC9-7E22D849EB0D}"/>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3E9F5011-DF01-485C-A2B4-FC1A5C58EB6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a:extLst>
            <a:ext uri="{FF2B5EF4-FFF2-40B4-BE49-F238E27FC236}">
              <a16:creationId xmlns:a16="http://schemas.microsoft.com/office/drawing/2014/main" id="{99EFB892-ABB8-400D-A3E0-DE00F74005F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C7E6FA50-44B5-4490-83BD-DE56512340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a:extLst>
            <a:ext uri="{FF2B5EF4-FFF2-40B4-BE49-F238E27FC236}">
              <a16:creationId xmlns:a16="http://schemas.microsoft.com/office/drawing/2014/main" id="{2DCC2D0B-BE11-40E3-9834-D1BD8D3FB65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C866003C-9BBB-442A-B9E1-905A3A07EB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79" name="直線コネクタ 478">
          <a:extLst>
            <a:ext uri="{FF2B5EF4-FFF2-40B4-BE49-F238E27FC236}">
              <a16:creationId xmlns:a16="http://schemas.microsoft.com/office/drawing/2014/main" id="{087DF0C2-0DC9-4D37-BCA4-B883772F5053}"/>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C945D1CF-66D2-49C9-BC04-82D695683463}"/>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81" name="直線コネクタ 480">
          <a:extLst>
            <a:ext uri="{FF2B5EF4-FFF2-40B4-BE49-F238E27FC236}">
              <a16:creationId xmlns:a16="http://schemas.microsoft.com/office/drawing/2014/main" id="{C80126F5-7732-442E-BEFD-CFF47EFF7F42}"/>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82" name="【一般廃棄物処理施設】&#10;一人当たり有形固定資産（償却資産）額最大値テキスト">
          <a:extLst>
            <a:ext uri="{FF2B5EF4-FFF2-40B4-BE49-F238E27FC236}">
              <a16:creationId xmlns:a16="http://schemas.microsoft.com/office/drawing/2014/main" id="{158D8D66-01E4-4FCC-899A-C8F0105D8B3E}"/>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83" name="直線コネクタ 482">
          <a:extLst>
            <a:ext uri="{FF2B5EF4-FFF2-40B4-BE49-F238E27FC236}">
              <a16:creationId xmlns:a16="http://schemas.microsoft.com/office/drawing/2014/main" id="{936481EC-E581-4E02-A693-DB516C892F47}"/>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FB304B82-7C24-49BF-BB76-713F87FFEB5D}"/>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85" name="フローチャート: 判断 484">
          <a:extLst>
            <a:ext uri="{FF2B5EF4-FFF2-40B4-BE49-F238E27FC236}">
              <a16:creationId xmlns:a16="http://schemas.microsoft.com/office/drawing/2014/main" id="{762ADE48-7583-4D3A-B8C6-FDF32EBABF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86" name="フローチャート: 判断 485">
          <a:extLst>
            <a:ext uri="{FF2B5EF4-FFF2-40B4-BE49-F238E27FC236}">
              <a16:creationId xmlns:a16="http://schemas.microsoft.com/office/drawing/2014/main" id="{B21B5F2D-6DB4-48E6-80BE-CE59BF70A0B5}"/>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87" name="フローチャート: 判断 486">
          <a:extLst>
            <a:ext uri="{FF2B5EF4-FFF2-40B4-BE49-F238E27FC236}">
              <a16:creationId xmlns:a16="http://schemas.microsoft.com/office/drawing/2014/main" id="{AB6F4760-E532-4B06-B427-3F0FE0CA5E9F}"/>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88" name="フローチャート: 判断 487">
          <a:extLst>
            <a:ext uri="{FF2B5EF4-FFF2-40B4-BE49-F238E27FC236}">
              <a16:creationId xmlns:a16="http://schemas.microsoft.com/office/drawing/2014/main" id="{B7153247-4533-40AE-85DA-426CC107BED2}"/>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89" name="フローチャート: 判断 488">
          <a:extLst>
            <a:ext uri="{FF2B5EF4-FFF2-40B4-BE49-F238E27FC236}">
              <a16:creationId xmlns:a16="http://schemas.microsoft.com/office/drawing/2014/main" id="{D4F5B263-6D80-401B-926A-32E378AA38DE}"/>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F2EDA9F-090B-4E6D-9CF5-F691BFC4A2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0742461-B2F9-4514-9EA4-23A0556427D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CC29A9D-5486-429C-83B0-7B2392F5A0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4105A8B-A1E4-426D-AFB4-177DF9CE18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83DAB8E-96DA-4A7D-90DF-1798CED917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86591</xdr:rowOff>
    </xdr:from>
    <xdr:to>
      <xdr:col>116</xdr:col>
      <xdr:colOff>114300</xdr:colOff>
      <xdr:row>42</xdr:row>
      <xdr:rowOff>16741</xdr:rowOff>
    </xdr:to>
    <xdr:sp macro="" textlink="">
      <xdr:nvSpPr>
        <xdr:cNvPr id="495" name="楕円 494">
          <a:extLst>
            <a:ext uri="{FF2B5EF4-FFF2-40B4-BE49-F238E27FC236}">
              <a16:creationId xmlns:a16="http://schemas.microsoft.com/office/drawing/2014/main" id="{4093BE83-9846-45BB-8EA8-A2FA6C116F57}"/>
            </a:ext>
          </a:extLst>
        </xdr:cNvPr>
        <xdr:cNvSpPr/>
      </xdr:nvSpPr>
      <xdr:spPr>
        <a:xfrm>
          <a:off x="22110700" y="71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16771</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4A174B16-C4AC-48F7-9304-E2176E2983A5}"/>
            </a:ext>
          </a:extLst>
        </xdr:cNvPr>
        <xdr:cNvSpPr txBox="1"/>
      </xdr:nvSpPr>
      <xdr:spPr>
        <a:xfrm>
          <a:off x="22199600" y="704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89557</xdr:rowOff>
    </xdr:from>
    <xdr:to>
      <xdr:col>112</xdr:col>
      <xdr:colOff>38100</xdr:colOff>
      <xdr:row>42</xdr:row>
      <xdr:rowOff>19707</xdr:rowOff>
    </xdr:to>
    <xdr:sp macro="" textlink="">
      <xdr:nvSpPr>
        <xdr:cNvPr id="497" name="楕円 496">
          <a:extLst>
            <a:ext uri="{FF2B5EF4-FFF2-40B4-BE49-F238E27FC236}">
              <a16:creationId xmlns:a16="http://schemas.microsoft.com/office/drawing/2014/main" id="{5CA629CD-FF88-4140-9678-12EC4A3582DF}"/>
            </a:ext>
          </a:extLst>
        </xdr:cNvPr>
        <xdr:cNvSpPr/>
      </xdr:nvSpPr>
      <xdr:spPr>
        <a:xfrm>
          <a:off x="21272500" y="71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137391</xdr:rowOff>
    </xdr:from>
    <xdr:to>
      <xdr:col>116</xdr:col>
      <xdr:colOff>63500</xdr:colOff>
      <xdr:row>41</xdr:row>
      <xdr:rowOff>140357</xdr:rowOff>
    </xdr:to>
    <xdr:cxnSp macro="">
      <xdr:nvCxnSpPr>
        <xdr:cNvPr id="498" name="直線コネクタ 497">
          <a:extLst>
            <a:ext uri="{FF2B5EF4-FFF2-40B4-BE49-F238E27FC236}">
              <a16:creationId xmlns:a16="http://schemas.microsoft.com/office/drawing/2014/main" id="{6175406A-BE2C-42E8-81A0-EEADC77F1063}"/>
            </a:ext>
          </a:extLst>
        </xdr:cNvPr>
        <xdr:cNvCxnSpPr/>
      </xdr:nvCxnSpPr>
      <xdr:spPr>
        <a:xfrm flipV="1">
          <a:off x="21323300" y="7166841"/>
          <a:ext cx="8382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92897</xdr:rowOff>
    </xdr:from>
    <xdr:to>
      <xdr:col>107</xdr:col>
      <xdr:colOff>101600</xdr:colOff>
      <xdr:row>42</xdr:row>
      <xdr:rowOff>23047</xdr:rowOff>
    </xdr:to>
    <xdr:sp macro="" textlink="">
      <xdr:nvSpPr>
        <xdr:cNvPr id="499" name="楕円 498">
          <a:extLst>
            <a:ext uri="{FF2B5EF4-FFF2-40B4-BE49-F238E27FC236}">
              <a16:creationId xmlns:a16="http://schemas.microsoft.com/office/drawing/2014/main" id="{C8F78BA3-788E-488C-9D40-BAA27EEF4D7D}"/>
            </a:ext>
          </a:extLst>
        </xdr:cNvPr>
        <xdr:cNvSpPr/>
      </xdr:nvSpPr>
      <xdr:spPr>
        <a:xfrm>
          <a:off x="20383500" y="71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140357</xdr:rowOff>
    </xdr:from>
    <xdr:to>
      <xdr:col>111</xdr:col>
      <xdr:colOff>177800</xdr:colOff>
      <xdr:row>41</xdr:row>
      <xdr:rowOff>143697</xdr:rowOff>
    </xdr:to>
    <xdr:cxnSp macro="">
      <xdr:nvCxnSpPr>
        <xdr:cNvPr id="500" name="直線コネクタ 499">
          <a:extLst>
            <a:ext uri="{FF2B5EF4-FFF2-40B4-BE49-F238E27FC236}">
              <a16:creationId xmlns:a16="http://schemas.microsoft.com/office/drawing/2014/main" id="{A4D27B65-845B-4232-9D9C-A6C5D629475D}"/>
            </a:ext>
          </a:extLst>
        </xdr:cNvPr>
        <xdr:cNvCxnSpPr/>
      </xdr:nvCxnSpPr>
      <xdr:spPr>
        <a:xfrm flipV="1">
          <a:off x="20434300" y="7169807"/>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96787</xdr:rowOff>
    </xdr:from>
    <xdr:to>
      <xdr:col>102</xdr:col>
      <xdr:colOff>165100</xdr:colOff>
      <xdr:row>42</xdr:row>
      <xdr:rowOff>26937</xdr:rowOff>
    </xdr:to>
    <xdr:sp macro="" textlink="">
      <xdr:nvSpPr>
        <xdr:cNvPr id="501" name="楕円 500">
          <a:extLst>
            <a:ext uri="{FF2B5EF4-FFF2-40B4-BE49-F238E27FC236}">
              <a16:creationId xmlns:a16="http://schemas.microsoft.com/office/drawing/2014/main" id="{A2C1BC76-2DEF-4B03-98B9-06676DB54334}"/>
            </a:ext>
          </a:extLst>
        </xdr:cNvPr>
        <xdr:cNvSpPr/>
      </xdr:nvSpPr>
      <xdr:spPr>
        <a:xfrm>
          <a:off x="19494500" y="712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143697</xdr:rowOff>
    </xdr:from>
    <xdr:to>
      <xdr:col>107</xdr:col>
      <xdr:colOff>50800</xdr:colOff>
      <xdr:row>41</xdr:row>
      <xdr:rowOff>147587</xdr:rowOff>
    </xdr:to>
    <xdr:cxnSp macro="">
      <xdr:nvCxnSpPr>
        <xdr:cNvPr id="502" name="直線コネクタ 501">
          <a:extLst>
            <a:ext uri="{FF2B5EF4-FFF2-40B4-BE49-F238E27FC236}">
              <a16:creationId xmlns:a16="http://schemas.microsoft.com/office/drawing/2014/main" id="{9E5E7A1B-8BD3-416B-8E36-4B527C9BC81D}"/>
            </a:ext>
          </a:extLst>
        </xdr:cNvPr>
        <xdr:cNvCxnSpPr/>
      </xdr:nvCxnSpPr>
      <xdr:spPr>
        <a:xfrm flipV="1">
          <a:off x="19545300" y="7173147"/>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129360</xdr:rowOff>
    </xdr:from>
    <xdr:to>
      <xdr:col>98</xdr:col>
      <xdr:colOff>38100</xdr:colOff>
      <xdr:row>42</xdr:row>
      <xdr:rowOff>59510</xdr:rowOff>
    </xdr:to>
    <xdr:sp macro="" textlink="">
      <xdr:nvSpPr>
        <xdr:cNvPr id="503" name="楕円 502">
          <a:extLst>
            <a:ext uri="{FF2B5EF4-FFF2-40B4-BE49-F238E27FC236}">
              <a16:creationId xmlns:a16="http://schemas.microsoft.com/office/drawing/2014/main" id="{71E1745E-F31F-4D7F-AB2F-AD35F36C1E2E}"/>
            </a:ext>
          </a:extLst>
        </xdr:cNvPr>
        <xdr:cNvSpPr/>
      </xdr:nvSpPr>
      <xdr:spPr>
        <a:xfrm>
          <a:off x="18605500" y="71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147587</xdr:rowOff>
    </xdr:from>
    <xdr:to>
      <xdr:col>102</xdr:col>
      <xdr:colOff>114300</xdr:colOff>
      <xdr:row>42</xdr:row>
      <xdr:rowOff>8710</xdr:rowOff>
    </xdr:to>
    <xdr:cxnSp macro="">
      <xdr:nvCxnSpPr>
        <xdr:cNvPr id="504" name="直線コネクタ 503">
          <a:extLst>
            <a:ext uri="{FF2B5EF4-FFF2-40B4-BE49-F238E27FC236}">
              <a16:creationId xmlns:a16="http://schemas.microsoft.com/office/drawing/2014/main" id="{BE4B2FB4-B5D3-4909-8055-C0F9919F6F09}"/>
            </a:ext>
          </a:extLst>
        </xdr:cNvPr>
        <xdr:cNvCxnSpPr/>
      </xdr:nvCxnSpPr>
      <xdr:spPr>
        <a:xfrm flipV="1">
          <a:off x="18656300" y="7177037"/>
          <a:ext cx="889000" cy="3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46AC1BB7-6F81-4A06-97DF-A2C50C6AFE2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2B3FD086-14F4-466B-B024-EF970E2D1D2E}"/>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5A1E3630-16F2-43E4-AB9D-7998A420ED0E}"/>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971C39CA-C166-4648-B6A9-192083CFB45A}"/>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10834</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0D0CDAB1-B1DB-43FE-B345-E5AAD2808648}"/>
            </a:ext>
          </a:extLst>
        </xdr:cNvPr>
        <xdr:cNvSpPr txBox="1"/>
      </xdr:nvSpPr>
      <xdr:spPr>
        <a:xfrm>
          <a:off x="21011095" y="721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14174</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CA25CDAE-4AD6-441C-A61F-6DC9E69A6117}"/>
            </a:ext>
          </a:extLst>
        </xdr:cNvPr>
        <xdr:cNvSpPr txBox="1"/>
      </xdr:nvSpPr>
      <xdr:spPr>
        <a:xfrm>
          <a:off x="20134795" y="721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18064</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FD7B0CA1-B990-4332-9435-7F44083FDCD2}"/>
            </a:ext>
          </a:extLst>
        </xdr:cNvPr>
        <xdr:cNvSpPr txBox="1"/>
      </xdr:nvSpPr>
      <xdr:spPr>
        <a:xfrm>
          <a:off x="19245795" y="721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50637</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0B01D74D-BACC-41BD-958C-9810992E469F}"/>
            </a:ext>
          </a:extLst>
        </xdr:cNvPr>
        <xdr:cNvSpPr txBox="1"/>
      </xdr:nvSpPr>
      <xdr:spPr>
        <a:xfrm>
          <a:off x="18389111" y="72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6B28C434-4E48-4684-98CA-F62D3C21A5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38BD3B62-F616-4078-8299-96F9D94673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8CDEC4D7-C24B-4C36-9344-1E139566D8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2AD9E5F4-2D9F-4EA8-9B6D-9E1F84CC66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92223DE4-0669-4F3C-B0E7-A8394CAE93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7235B310-0B54-491F-AE56-3B073BB6F2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5FD34E85-1609-48AD-9270-C9705C05D0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30C3575-03B8-423E-B71E-66BCDFE874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61739259-312E-4B5B-98C4-0890E10417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AED20FDD-96C2-49B7-9645-564B3F9B99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A0B9116A-56EF-49AC-BDB8-D31BA3BF02E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F6A24F67-1AFF-47B6-905B-02C130A634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4DCA8BD2-8313-4E7F-A110-9550FDB7E86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31F0D5D2-ABA8-40C2-A2C2-C05425831D8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7C7DF2F7-88B7-46FD-95A5-A6921CA7E00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C5E508F-DC59-4680-8FF4-2C5B22E6E59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A72AFE63-ED04-4D57-B11D-2867ABE0219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33AE415B-E74F-4F81-9B6E-D37A803035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20E98DE6-383E-41CC-82C8-4E0EB74186D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DFF414E-FA4B-4EFC-A0BD-7C2CB87F7F6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FCA02E84-CD74-42C0-B3CC-0406CA4DD84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A0E2EEE2-C5FF-4725-9221-0EF7EB0C7FA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876DD04F-5AC1-472A-8EA9-256EB3D6E53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855B255E-F144-4445-B313-3AFCC6F8D0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945B6546-8143-4DEB-B2C2-25E66E8C0C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38" name="直線コネクタ 537">
          <a:extLst>
            <a:ext uri="{FF2B5EF4-FFF2-40B4-BE49-F238E27FC236}">
              <a16:creationId xmlns:a16="http://schemas.microsoft.com/office/drawing/2014/main" id="{3DB2B01E-306B-405C-AE44-D5B925F5438C}"/>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a:extLst>
            <a:ext uri="{FF2B5EF4-FFF2-40B4-BE49-F238E27FC236}">
              <a16:creationId xmlns:a16="http://schemas.microsoft.com/office/drawing/2014/main" id="{8C34CB1B-373A-4B89-B72B-1C98D7DCE2A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a:extLst>
            <a:ext uri="{FF2B5EF4-FFF2-40B4-BE49-F238E27FC236}">
              <a16:creationId xmlns:a16="http://schemas.microsoft.com/office/drawing/2014/main" id="{F0F78067-DBE5-4A97-8051-B6E479C6307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B25AEC13-7359-462C-9C9E-228CC0CA71A6}"/>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2" name="直線コネクタ 541">
          <a:extLst>
            <a:ext uri="{FF2B5EF4-FFF2-40B4-BE49-F238E27FC236}">
              <a16:creationId xmlns:a16="http://schemas.microsoft.com/office/drawing/2014/main" id="{B70B00C3-BD52-43E8-93F6-0C34B4D8C8FD}"/>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2931CF29-DE7E-40D5-9DE1-19D476483FE5}"/>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44" name="フローチャート: 判断 543">
          <a:extLst>
            <a:ext uri="{FF2B5EF4-FFF2-40B4-BE49-F238E27FC236}">
              <a16:creationId xmlns:a16="http://schemas.microsoft.com/office/drawing/2014/main" id="{82E20C12-4596-4743-B8B6-AEB833107973}"/>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45" name="フローチャート: 判断 544">
          <a:extLst>
            <a:ext uri="{FF2B5EF4-FFF2-40B4-BE49-F238E27FC236}">
              <a16:creationId xmlns:a16="http://schemas.microsoft.com/office/drawing/2014/main" id="{B45563C8-6269-4214-B883-9B6A67D9328E}"/>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46" name="フローチャート: 判断 545">
          <a:extLst>
            <a:ext uri="{FF2B5EF4-FFF2-40B4-BE49-F238E27FC236}">
              <a16:creationId xmlns:a16="http://schemas.microsoft.com/office/drawing/2014/main" id="{3A3FD18B-C7A1-48C8-8CE3-98163EB2301D}"/>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7" name="フローチャート: 判断 546">
          <a:extLst>
            <a:ext uri="{FF2B5EF4-FFF2-40B4-BE49-F238E27FC236}">
              <a16:creationId xmlns:a16="http://schemas.microsoft.com/office/drawing/2014/main" id="{8764FC90-6BE8-43BA-8CF4-9CEB32005531}"/>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48" name="フローチャート: 判断 547">
          <a:extLst>
            <a:ext uri="{FF2B5EF4-FFF2-40B4-BE49-F238E27FC236}">
              <a16:creationId xmlns:a16="http://schemas.microsoft.com/office/drawing/2014/main" id="{0D47C238-2A62-4709-B31B-FEDD9C3FB21D}"/>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8A59F79-A500-4860-870D-8678B6C1D3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B70EFC8-31FA-41F1-AAF4-28043115E2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52253C2-7E2F-42BB-B44B-3EF368EE03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313D63D-8426-40DA-B9B5-1760DFADCD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D89FE14-B4B8-4FA2-8AF4-F2BE913C84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54" name="楕円 553">
          <a:extLst>
            <a:ext uri="{FF2B5EF4-FFF2-40B4-BE49-F238E27FC236}">
              <a16:creationId xmlns:a16="http://schemas.microsoft.com/office/drawing/2014/main" id="{2230F429-ADEE-4F2E-8911-425DC294FF12}"/>
            </a:ext>
          </a:extLst>
        </xdr:cNvPr>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AC9692DE-5221-4F4E-9DF4-3A72648855E2}"/>
            </a:ext>
          </a:extLst>
        </xdr:cNvPr>
        <xdr:cNvSpPr txBox="1"/>
      </xdr:nvSpPr>
      <xdr:spPr>
        <a:xfrm>
          <a:off x="16357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556" name="楕円 555">
          <a:extLst>
            <a:ext uri="{FF2B5EF4-FFF2-40B4-BE49-F238E27FC236}">
              <a16:creationId xmlns:a16="http://schemas.microsoft.com/office/drawing/2014/main" id="{051F0FE9-71D8-4DFC-8CAA-B73F6BA0C955}"/>
            </a:ext>
          </a:extLst>
        </xdr:cNvPr>
        <xdr:cNvSpPr/>
      </xdr:nvSpPr>
      <xdr:spPr>
        <a:xfrm>
          <a:off x="15430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151856</xdr:rowOff>
    </xdr:to>
    <xdr:cxnSp macro="">
      <xdr:nvCxnSpPr>
        <xdr:cNvPr id="557" name="直線コネクタ 556">
          <a:extLst>
            <a:ext uri="{FF2B5EF4-FFF2-40B4-BE49-F238E27FC236}">
              <a16:creationId xmlns:a16="http://schemas.microsoft.com/office/drawing/2014/main" id="{937ADEC2-C7AF-4A91-92E5-0831EA7B48BD}"/>
            </a:ext>
          </a:extLst>
        </xdr:cNvPr>
        <xdr:cNvCxnSpPr/>
      </xdr:nvCxnSpPr>
      <xdr:spPr>
        <a:xfrm>
          <a:off x="15481300" y="102331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47172</xdr:rowOff>
    </xdr:from>
    <xdr:to>
      <xdr:col>76</xdr:col>
      <xdr:colOff>165100</xdr:colOff>
      <xdr:row>59</xdr:row>
      <xdr:rowOff>148772</xdr:rowOff>
    </xdr:to>
    <xdr:sp macro="" textlink="">
      <xdr:nvSpPr>
        <xdr:cNvPr id="558" name="楕円 557">
          <a:extLst>
            <a:ext uri="{FF2B5EF4-FFF2-40B4-BE49-F238E27FC236}">
              <a16:creationId xmlns:a16="http://schemas.microsoft.com/office/drawing/2014/main" id="{5C101A70-7697-4F6E-A4B1-95D61837C140}"/>
            </a:ext>
          </a:extLst>
        </xdr:cNvPr>
        <xdr:cNvSpPr/>
      </xdr:nvSpPr>
      <xdr:spPr>
        <a:xfrm>
          <a:off x="14541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97972</xdr:rowOff>
    </xdr:from>
    <xdr:to>
      <xdr:col>81</xdr:col>
      <xdr:colOff>50800</xdr:colOff>
      <xdr:row>59</xdr:row>
      <xdr:rowOff>117566</xdr:rowOff>
    </xdr:to>
    <xdr:cxnSp macro="">
      <xdr:nvCxnSpPr>
        <xdr:cNvPr id="559" name="直線コネクタ 558">
          <a:extLst>
            <a:ext uri="{FF2B5EF4-FFF2-40B4-BE49-F238E27FC236}">
              <a16:creationId xmlns:a16="http://schemas.microsoft.com/office/drawing/2014/main" id="{F2349D7D-572C-4C1B-B7DD-0FED8083F9E9}"/>
            </a:ext>
          </a:extLst>
        </xdr:cNvPr>
        <xdr:cNvCxnSpPr/>
      </xdr:nvCxnSpPr>
      <xdr:spPr>
        <a:xfrm>
          <a:off x="14592300" y="102135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xdr:rowOff>
    </xdr:from>
    <xdr:to>
      <xdr:col>72</xdr:col>
      <xdr:colOff>38100</xdr:colOff>
      <xdr:row>59</xdr:row>
      <xdr:rowOff>114481</xdr:rowOff>
    </xdr:to>
    <xdr:sp macro="" textlink="">
      <xdr:nvSpPr>
        <xdr:cNvPr id="560" name="楕円 559">
          <a:extLst>
            <a:ext uri="{FF2B5EF4-FFF2-40B4-BE49-F238E27FC236}">
              <a16:creationId xmlns:a16="http://schemas.microsoft.com/office/drawing/2014/main" id="{6D0FB3A3-42C5-48C7-9AF6-0EB392A268A5}"/>
            </a:ext>
          </a:extLst>
        </xdr:cNvPr>
        <xdr:cNvSpPr/>
      </xdr:nvSpPr>
      <xdr:spPr>
        <a:xfrm>
          <a:off x="13652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63681</xdr:rowOff>
    </xdr:from>
    <xdr:to>
      <xdr:col>76</xdr:col>
      <xdr:colOff>114300</xdr:colOff>
      <xdr:row>59</xdr:row>
      <xdr:rowOff>97972</xdr:rowOff>
    </xdr:to>
    <xdr:cxnSp macro="">
      <xdr:nvCxnSpPr>
        <xdr:cNvPr id="561" name="直線コネクタ 560">
          <a:extLst>
            <a:ext uri="{FF2B5EF4-FFF2-40B4-BE49-F238E27FC236}">
              <a16:creationId xmlns:a16="http://schemas.microsoft.com/office/drawing/2014/main" id="{DAF912CF-B189-4C26-BE75-11815C899AC3}"/>
            </a:ext>
          </a:extLst>
        </xdr:cNvPr>
        <xdr:cNvCxnSpPr/>
      </xdr:nvCxnSpPr>
      <xdr:spPr>
        <a:xfrm>
          <a:off x="13703300" y="101792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156573</xdr:rowOff>
    </xdr:from>
    <xdr:to>
      <xdr:col>67</xdr:col>
      <xdr:colOff>101600</xdr:colOff>
      <xdr:row>59</xdr:row>
      <xdr:rowOff>86723</xdr:rowOff>
    </xdr:to>
    <xdr:sp macro="" textlink="">
      <xdr:nvSpPr>
        <xdr:cNvPr id="562" name="楕円 561">
          <a:extLst>
            <a:ext uri="{FF2B5EF4-FFF2-40B4-BE49-F238E27FC236}">
              <a16:creationId xmlns:a16="http://schemas.microsoft.com/office/drawing/2014/main" id="{91195978-919C-41E7-9C09-82DD9830D73C}"/>
            </a:ext>
          </a:extLst>
        </xdr:cNvPr>
        <xdr:cNvSpPr/>
      </xdr:nvSpPr>
      <xdr:spPr>
        <a:xfrm>
          <a:off x="12763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35923</xdr:rowOff>
    </xdr:from>
    <xdr:to>
      <xdr:col>71</xdr:col>
      <xdr:colOff>177800</xdr:colOff>
      <xdr:row>59</xdr:row>
      <xdr:rowOff>63681</xdr:rowOff>
    </xdr:to>
    <xdr:cxnSp macro="">
      <xdr:nvCxnSpPr>
        <xdr:cNvPr id="563" name="直線コネクタ 562">
          <a:extLst>
            <a:ext uri="{FF2B5EF4-FFF2-40B4-BE49-F238E27FC236}">
              <a16:creationId xmlns:a16="http://schemas.microsoft.com/office/drawing/2014/main" id="{262BE757-F3EE-4929-8EF2-CEFFE90AEBAC}"/>
            </a:ext>
          </a:extLst>
        </xdr:cNvPr>
        <xdr:cNvCxnSpPr/>
      </xdr:nvCxnSpPr>
      <xdr:spPr>
        <a:xfrm>
          <a:off x="12814300" y="101514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69149C35-2285-4DA0-A5C5-76D961B32147}"/>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374B4A1B-B563-47FD-9E84-BF329C1F497D}"/>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C646A0F8-E0F1-40B2-B163-9AC9C99F0FF9}"/>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8597EE7B-EF56-4377-A044-120087C75FBC}"/>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13443</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2E9A6C1B-5EB3-4014-B729-11E730C33F68}"/>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165299</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A3FDD222-3B04-47F7-8A41-31D3A3F83D93}"/>
            </a:ext>
          </a:extLst>
        </xdr:cNvPr>
        <xdr:cNvSpPr txBox="1"/>
      </xdr:nvSpPr>
      <xdr:spPr>
        <a:xfrm>
          <a:off x="14389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3CDC0526-1DA5-49CF-A9A1-9733635F25CD}"/>
            </a:ext>
          </a:extLst>
        </xdr:cNvPr>
        <xdr:cNvSpPr txBox="1"/>
      </xdr:nvSpPr>
      <xdr:spPr>
        <a:xfrm>
          <a:off x="13500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103250</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8579D580-3B00-4890-96C9-2FB2E29F7DA7}"/>
            </a:ext>
          </a:extLst>
        </xdr:cNvPr>
        <xdr:cNvSpPr txBox="1"/>
      </xdr:nvSpPr>
      <xdr:spPr>
        <a:xfrm>
          <a:off x="12611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B28CBBEE-C449-46DD-ACFC-ED94304CF8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3011F06E-E3A7-4BD1-AF49-5653E720BF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173DC628-AEAC-4704-BA7E-5F96F49EE3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D9A481E8-E123-400F-8F8E-BEF07E0F4A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F574C1D2-AC82-45FC-9F5F-7FD3B08976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9FF7E205-9D2D-4D32-B923-29079039FB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E6221FEE-A9B5-48DF-BC9C-1F8DC07A0D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11CAF8B0-267E-43D8-B956-C4F4695104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C61F1CAA-E9F9-4C52-8F07-6A6B43F091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205FFD26-FE84-4A19-BA70-EBDD77B8AD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EAFF7EC1-0DA9-40D0-80B3-EF4A1D93F6A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910A149A-2B12-49BC-8E5B-73C14E81D8C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827C8CC1-D61F-4013-A008-8ECDDCB4F08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4EFF44B9-F626-427C-A67C-5E2C64DB8FE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40E77AC7-1A05-4F94-BA8E-F0D21066C18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CDFD1A4-A23B-4061-9DD7-A1CEF5EBBDC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9400F684-5C84-47B9-AB4C-B3AF1C0EB0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50C909ED-C6C4-40FF-8206-E585B1920C5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7B615E94-012F-49CD-9210-D31D4E85F8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91" name="直線コネクタ 590">
          <a:extLst>
            <a:ext uri="{FF2B5EF4-FFF2-40B4-BE49-F238E27FC236}">
              <a16:creationId xmlns:a16="http://schemas.microsoft.com/office/drawing/2014/main" id="{0943E33D-08AB-4053-8358-5FAC62A3136A}"/>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6852511F-3BAD-4D31-B397-3652660818C5}"/>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93" name="直線コネクタ 592">
          <a:extLst>
            <a:ext uri="{FF2B5EF4-FFF2-40B4-BE49-F238E27FC236}">
              <a16:creationId xmlns:a16="http://schemas.microsoft.com/office/drawing/2014/main" id="{05337DB5-2766-4143-99E4-292709495E3D}"/>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4BA9D801-4C9D-4C7E-B28E-709A4B0DA964}"/>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95" name="直線コネクタ 594">
          <a:extLst>
            <a:ext uri="{FF2B5EF4-FFF2-40B4-BE49-F238E27FC236}">
              <a16:creationId xmlns:a16="http://schemas.microsoft.com/office/drawing/2014/main" id="{53786028-611C-42E7-95DA-47F8ADB54A1D}"/>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DB517485-469E-493D-AD8E-833BCC60C315}"/>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7" name="フローチャート: 判断 596">
          <a:extLst>
            <a:ext uri="{FF2B5EF4-FFF2-40B4-BE49-F238E27FC236}">
              <a16:creationId xmlns:a16="http://schemas.microsoft.com/office/drawing/2014/main" id="{3B2B9048-73D0-407D-9333-00944D0FDCC2}"/>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98" name="フローチャート: 判断 597">
          <a:extLst>
            <a:ext uri="{FF2B5EF4-FFF2-40B4-BE49-F238E27FC236}">
              <a16:creationId xmlns:a16="http://schemas.microsoft.com/office/drawing/2014/main" id="{1909056C-FAAE-4F64-9C96-529582E624AE}"/>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9" name="フローチャート: 判断 598">
          <a:extLst>
            <a:ext uri="{FF2B5EF4-FFF2-40B4-BE49-F238E27FC236}">
              <a16:creationId xmlns:a16="http://schemas.microsoft.com/office/drawing/2014/main" id="{BE829ABE-0F68-488B-B171-3741FECB254F}"/>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00" name="フローチャート: 判断 599">
          <a:extLst>
            <a:ext uri="{FF2B5EF4-FFF2-40B4-BE49-F238E27FC236}">
              <a16:creationId xmlns:a16="http://schemas.microsoft.com/office/drawing/2014/main" id="{96E5C4A0-CF0D-442F-B3FC-A62FC8F50C59}"/>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601" name="フローチャート: 判断 600">
          <a:extLst>
            <a:ext uri="{FF2B5EF4-FFF2-40B4-BE49-F238E27FC236}">
              <a16:creationId xmlns:a16="http://schemas.microsoft.com/office/drawing/2014/main" id="{89ECD063-FB30-470E-8FF3-7DB388C72B6A}"/>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34B324C-6544-4D02-A41D-E8FE0C02C6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CF42F80-3CB3-467D-A15F-9C56060BC7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DA122DC-C30E-4D0D-95D3-F854CB5E016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1291955-16DA-4E9A-8EAF-86611B70D6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3122D83-1FF1-465F-8603-C4B2C701D9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130937</xdr:rowOff>
    </xdr:from>
    <xdr:to>
      <xdr:col>116</xdr:col>
      <xdr:colOff>114300</xdr:colOff>
      <xdr:row>62</xdr:row>
      <xdr:rowOff>61087</xdr:rowOff>
    </xdr:to>
    <xdr:sp macro="" textlink="">
      <xdr:nvSpPr>
        <xdr:cNvPr id="607" name="楕円 606">
          <a:extLst>
            <a:ext uri="{FF2B5EF4-FFF2-40B4-BE49-F238E27FC236}">
              <a16:creationId xmlns:a16="http://schemas.microsoft.com/office/drawing/2014/main" id="{3FDD800B-7616-4F5C-9874-615CB81BB31C}"/>
            </a:ext>
          </a:extLst>
        </xdr:cNvPr>
        <xdr:cNvSpPr/>
      </xdr:nvSpPr>
      <xdr:spPr>
        <a:xfrm>
          <a:off x="221107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109364</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9BFB1DE5-68BA-4886-80FC-36C8EE71971C}"/>
            </a:ext>
          </a:extLst>
        </xdr:cNvPr>
        <xdr:cNvSpPr txBox="1"/>
      </xdr:nvSpPr>
      <xdr:spPr>
        <a:xfrm>
          <a:off x="22199600"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134938</xdr:rowOff>
    </xdr:from>
    <xdr:to>
      <xdr:col>112</xdr:col>
      <xdr:colOff>38100</xdr:colOff>
      <xdr:row>62</xdr:row>
      <xdr:rowOff>65088</xdr:rowOff>
    </xdr:to>
    <xdr:sp macro="" textlink="">
      <xdr:nvSpPr>
        <xdr:cNvPr id="609" name="楕円 608">
          <a:extLst>
            <a:ext uri="{FF2B5EF4-FFF2-40B4-BE49-F238E27FC236}">
              <a16:creationId xmlns:a16="http://schemas.microsoft.com/office/drawing/2014/main" id="{039DA23F-8C61-47E4-9692-962BB61A20E8}"/>
            </a:ext>
          </a:extLst>
        </xdr:cNvPr>
        <xdr:cNvSpPr/>
      </xdr:nvSpPr>
      <xdr:spPr>
        <a:xfrm>
          <a:off x="21272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10287</xdr:rowOff>
    </xdr:from>
    <xdr:to>
      <xdr:col>116</xdr:col>
      <xdr:colOff>63500</xdr:colOff>
      <xdr:row>62</xdr:row>
      <xdr:rowOff>14288</xdr:rowOff>
    </xdr:to>
    <xdr:cxnSp macro="">
      <xdr:nvCxnSpPr>
        <xdr:cNvPr id="610" name="直線コネクタ 609">
          <a:extLst>
            <a:ext uri="{FF2B5EF4-FFF2-40B4-BE49-F238E27FC236}">
              <a16:creationId xmlns:a16="http://schemas.microsoft.com/office/drawing/2014/main" id="{50BB9AAA-6062-4DFA-BEAC-5CEF028D9EC8}"/>
            </a:ext>
          </a:extLst>
        </xdr:cNvPr>
        <xdr:cNvCxnSpPr/>
      </xdr:nvCxnSpPr>
      <xdr:spPr>
        <a:xfrm flipV="1">
          <a:off x="21323300" y="10640187"/>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140653</xdr:rowOff>
    </xdr:from>
    <xdr:to>
      <xdr:col>107</xdr:col>
      <xdr:colOff>101600</xdr:colOff>
      <xdr:row>62</xdr:row>
      <xdr:rowOff>70803</xdr:rowOff>
    </xdr:to>
    <xdr:sp macro="" textlink="">
      <xdr:nvSpPr>
        <xdr:cNvPr id="611" name="楕円 610">
          <a:extLst>
            <a:ext uri="{FF2B5EF4-FFF2-40B4-BE49-F238E27FC236}">
              <a16:creationId xmlns:a16="http://schemas.microsoft.com/office/drawing/2014/main" id="{33D3C8EB-7B34-425E-917D-E48BC69E2A5D}"/>
            </a:ext>
          </a:extLst>
        </xdr:cNvPr>
        <xdr:cNvSpPr/>
      </xdr:nvSpPr>
      <xdr:spPr>
        <a:xfrm>
          <a:off x="20383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14288</xdr:rowOff>
    </xdr:from>
    <xdr:to>
      <xdr:col>111</xdr:col>
      <xdr:colOff>177800</xdr:colOff>
      <xdr:row>62</xdr:row>
      <xdr:rowOff>20003</xdr:rowOff>
    </xdr:to>
    <xdr:cxnSp macro="">
      <xdr:nvCxnSpPr>
        <xdr:cNvPr id="612" name="直線コネクタ 611">
          <a:extLst>
            <a:ext uri="{FF2B5EF4-FFF2-40B4-BE49-F238E27FC236}">
              <a16:creationId xmlns:a16="http://schemas.microsoft.com/office/drawing/2014/main" id="{EF8A53DD-8EE1-4924-92AE-FD3F7E6DF0B5}"/>
            </a:ext>
          </a:extLst>
        </xdr:cNvPr>
        <xdr:cNvCxnSpPr/>
      </xdr:nvCxnSpPr>
      <xdr:spPr>
        <a:xfrm flipV="1">
          <a:off x="20434300" y="1064418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146939</xdr:rowOff>
    </xdr:from>
    <xdr:to>
      <xdr:col>102</xdr:col>
      <xdr:colOff>165100</xdr:colOff>
      <xdr:row>62</xdr:row>
      <xdr:rowOff>77089</xdr:rowOff>
    </xdr:to>
    <xdr:sp macro="" textlink="">
      <xdr:nvSpPr>
        <xdr:cNvPr id="613" name="楕円 612">
          <a:extLst>
            <a:ext uri="{FF2B5EF4-FFF2-40B4-BE49-F238E27FC236}">
              <a16:creationId xmlns:a16="http://schemas.microsoft.com/office/drawing/2014/main" id="{C5D0B48C-AD34-4971-A43A-7AC366F26CD8}"/>
            </a:ext>
          </a:extLst>
        </xdr:cNvPr>
        <xdr:cNvSpPr/>
      </xdr:nvSpPr>
      <xdr:spPr>
        <a:xfrm>
          <a:off x="194945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20003</xdr:rowOff>
    </xdr:from>
    <xdr:to>
      <xdr:col>107</xdr:col>
      <xdr:colOff>50800</xdr:colOff>
      <xdr:row>62</xdr:row>
      <xdr:rowOff>26289</xdr:rowOff>
    </xdr:to>
    <xdr:cxnSp macro="">
      <xdr:nvCxnSpPr>
        <xdr:cNvPr id="614" name="直線コネクタ 613">
          <a:extLst>
            <a:ext uri="{FF2B5EF4-FFF2-40B4-BE49-F238E27FC236}">
              <a16:creationId xmlns:a16="http://schemas.microsoft.com/office/drawing/2014/main" id="{36590291-8F2D-4F84-BD33-0F84A24B8E59}"/>
            </a:ext>
          </a:extLst>
        </xdr:cNvPr>
        <xdr:cNvCxnSpPr/>
      </xdr:nvCxnSpPr>
      <xdr:spPr>
        <a:xfrm flipV="1">
          <a:off x="19545300" y="1064990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150940</xdr:rowOff>
    </xdr:from>
    <xdr:to>
      <xdr:col>98</xdr:col>
      <xdr:colOff>38100</xdr:colOff>
      <xdr:row>62</xdr:row>
      <xdr:rowOff>81090</xdr:rowOff>
    </xdr:to>
    <xdr:sp macro="" textlink="">
      <xdr:nvSpPr>
        <xdr:cNvPr id="615" name="楕円 614">
          <a:extLst>
            <a:ext uri="{FF2B5EF4-FFF2-40B4-BE49-F238E27FC236}">
              <a16:creationId xmlns:a16="http://schemas.microsoft.com/office/drawing/2014/main" id="{A4B046DC-8E01-4429-8CC8-65A6B80A660E}"/>
            </a:ext>
          </a:extLst>
        </xdr:cNvPr>
        <xdr:cNvSpPr/>
      </xdr:nvSpPr>
      <xdr:spPr>
        <a:xfrm>
          <a:off x="18605500" y="106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26289</xdr:rowOff>
    </xdr:from>
    <xdr:to>
      <xdr:col>102</xdr:col>
      <xdr:colOff>114300</xdr:colOff>
      <xdr:row>62</xdr:row>
      <xdr:rowOff>30290</xdr:rowOff>
    </xdr:to>
    <xdr:cxnSp macro="">
      <xdr:nvCxnSpPr>
        <xdr:cNvPr id="616" name="直線コネクタ 615">
          <a:extLst>
            <a:ext uri="{FF2B5EF4-FFF2-40B4-BE49-F238E27FC236}">
              <a16:creationId xmlns:a16="http://schemas.microsoft.com/office/drawing/2014/main" id="{490B1866-26DB-4E85-AAA4-9AB769259D89}"/>
            </a:ext>
          </a:extLst>
        </xdr:cNvPr>
        <xdr:cNvCxnSpPr/>
      </xdr:nvCxnSpPr>
      <xdr:spPr>
        <a:xfrm flipV="1">
          <a:off x="18656300" y="1065618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617" name="n_1aveValue【保健センター・保健所】&#10;一人当たり面積">
          <a:extLst>
            <a:ext uri="{FF2B5EF4-FFF2-40B4-BE49-F238E27FC236}">
              <a16:creationId xmlns:a16="http://schemas.microsoft.com/office/drawing/2014/main" id="{589DEB18-E096-4CAF-B24C-A614A23B86E6}"/>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8" name="n_2aveValue【保健センター・保健所】&#10;一人当たり面積">
          <a:extLst>
            <a:ext uri="{FF2B5EF4-FFF2-40B4-BE49-F238E27FC236}">
              <a16:creationId xmlns:a16="http://schemas.microsoft.com/office/drawing/2014/main" id="{72CF3E4A-ACD4-4A88-8F06-165751143D34}"/>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19" name="n_3aveValue【保健センター・保健所】&#10;一人当たり面積">
          <a:extLst>
            <a:ext uri="{FF2B5EF4-FFF2-40B4-BE49-F238E27FC236}">
              <a16:creationId xmlns:a16="http://schemas.microsoft.com/office/drawing/2014/main" id="{2062605D-BAD9-42F2-BED4-AB106EDB93CF}"/>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20" name="n_4aveValue【保健センター・保健所】&#10;一人当たり面積">
          <a:extLst>
            <a:ext uri="{FF2B5EF4-FFF2-40B4-BE49-F238E27FC236}">
              <a16:creationId xmlns:a16="http://schemas.microsoft.com/office/drawing/2014/main" id="{5FCB5102-2F56-4A69-A9C0-4D2F2D2654AC}"/>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56215</xdr:rowOff>
    </xdr:from>
    <xdr:ext cx="469744" cy="259045"/>
    <xdr:sp macro="" textlink="">
      <xdr:nvSpPr>
        <xdr:cNvPr id="621" name="n_1mainValue【保健センター・保健所】&#10;一人当たり面積">
          <a:extLst>
            <a:ext uri="{FF2B5EF4-FFF2-40B4-BE49-F238E27FC236}">
              <a16:creationId xmlns:a16="http://schemas.microsoft.com/office/drawing/2014/main" id="{02550107-FAE7-47B4-9726-65A98957E314}"/>
            </a:ext>
          </a:extLst>
        </xdr:cNvPr>
        <xdr:cNvSpPr txBox="1"/>
      </xdr:nvSpPr>
      <xdr:spPr>
        <a:xfrm>
          <a:off x="210757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61930</xdr:rowOff>
    </xdr:from>
    <xdr:ext cx="469744" cy="259045"/>
    <xdr:sp macro="" textlink="">
      <xdr:nvSpPr>
        <xdr:cNvPr id="622" name="n_2mainValue【保健センター・保健所】&#10;一人当たり面積">
          <a:extLst>
            <a:ext uri="{FF2B5EF4-FFF2-40B4-BE49-F238E27FC236}">
              <a16:creationId xmlns:a16="http://schemas.microsoft.com/office/drawing/2014/main" id="{77EF21A2-4F1F-428E-91AB-6F10BEF798B2}"/>
            </a:ext>
          </a:extLst>
        </xdr:cNvPr>
        <xdr:cNvSpPr txBox="1"/>
      </xdr:nvSpPr>
      <xdr:spPr>
        <a:xfrm>
          <a:off x="201994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68216</xdr:rowOff>
    </xdr:from>
    <xdr:ext cx="469744" cy="259045"/>
    <xdr:sp macro="" textlink="">
      <xdr:nvSpPr>
        <xdr:cNvPr id="623" name="n_3mainValue【保健センター・保健所】&#10;一人当たり面積">
          <a:extLst>
            <a:ext uri="{FF2B5EF4-FFF2-40B4-BE49-F238E27FC236}">
              <a16:creationId xmlns:a16="http://schemas.microsoft.com/office/drawing/2014/main" id="{9EDECBA8-E48A-4F3C-90B3-A1B4D08D9A60}"/>
            </a:ext>
          </a:extLst>
        </xdr:cNvPr>
        <xdr:cNvSpPr txBox="1"/>
      </xdr:nvSpPr>
      <xdr:spPr>
        <a:xfrm>
          <a:off x="19310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72217</xdr:rowOff>
    </xdr:from>
    <xdr:ext cx="469744" cy="259045"/>
    <xdr:sp macro="" textlink="">
      <xdr:nvSpPr>
        <xdr:cNvPr id="624" name="n_4mainValue【保健センター・保健所】&#10;一人当たり面積">
          <a:extLst>
            <a:ext uri="{FF2B5EF4-FFF2-40B4-BE49-F238E27FC236}">
              <a16:creationId xmlns:a16="http://schemas.microsoft.com/office/drawing/2014/main" id="{77C3E65B-0ECB-46EF-B9F2-0DA8E47FB63A}"/>
            </a:ext>
          </a:extLst>
        </xdr:cNvPr>
        <xdr:cNvSpPr txBox="1"/>
      </xdr:nvSpPr>
      <xdr:spPr>
        <a:xfrm>
          <a:off x="18421427" y="1070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258ACC6-BE3C-4829-8B88-3E795526F5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4F38E828-87E7-4A7E-BC13-78579A1057B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3B063577-D9C0-46B0-BEB3-1233680237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6E553FB9-3A9F-4160-8D23-B17AAFD65F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9393186-6F57-4666-9058-B7C32D0E4A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DBEDDB4-CBBE-4ABE-984C-C776377B67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8D62E832-2B34-418D-849E-4E2EBC3FED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DBD3C04-7C47-4A2D-BF21-EF30084D6D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1BEFCD4-89AC-4A98-B733-D9B1160D6D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28FD6EF-2E88-4DE5-8889-C69FA5B1826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8F43196-5F4C-405C-9AA8-C21D0D4467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4C6501FB-14C5-4F42-8469-665EEF282B2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4E36F2AD-36E2-44FB-BFBC-B405E9BE454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9040C0A7-D312-4050-B22D-DCB7ADB78A9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E4022DEF-0FD8-4662-A7B7-EB1D6BEAED1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B3F63100-AD9A-452A-9DA0-53BE039672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F2CE4C76-F1D0-4CEB-B2FE-9316937977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44717836-7A2A-425C-B4BC-D0C7D17F9DD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58FEB513-5DCA-46CE-9E93-28CA1C99407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8F3B353-6D31-4893-82C2-2A27ABFC647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6B84FE4-811A-448C-8131-222D6680A5E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E49EB9A6-770C-40A4-83DE-BC599E3A99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29A776C1-4BE2-47C2-BE36-93165B9D352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7AB2B1B5-D690-4E07-A4EC-40D2F49742C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B5130998-15AB-475D-A634-CDFB7FEA17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94238043-3745-4FF5-84BD-C2C4F75D6A9D}"/>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E427F022-F6F5-490D-B15E-DA0201A80F7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A26F00C4-A0E2-4008-BFE7-876A5F2AEFE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EFD37F8C-F5D8-45BB-B1CF-E0C7081BB3DA}"/>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4" name="直線コネクタ 653">
          <a:extLst>
            <a:ext uri="{FF2B5EF4-FFF2-40B4-BE49-F238E27FC236}">
              <a16:creationId xmlns:a16="http://schemas.microsoft.com/office/drawing/2014/main" id="{ACF4335A-CF3B-4067-BA43-EF18F5253BDF}"/>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ECAA6CC7-235E-439B-9A6E-4CAB11C8327C}"/>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6" name="フローチャート: 判断 655">
          <a:extLst>
            <a:ext uri="{FF2B5EF4-FFF2-40B4-BE49-F238E27FC236}">
              <a16:creationId xmlns:a16="http://schemas.microsoft.com/office/drawing/2014/main" id="{C7061E4E-F0F7-4840-AD21-E03B076B74E5}"/>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7" name="フローチャート: 判断 656">
          <a:extLst>
            <a:ext uri="{FF2B5EF4-FFF2-40B4-BE49-F238E27FC236}">
              <a16:creationId xmlns:a16="http://schemas.microsoft.com/office/drawing/2014/main" id="{8DC77989-2B5C-40E6-9D1C-1FF47F6DB025}"/>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58" name="フローチャート: 判断 657">
          <a:extLst>
            <a:ext uri="{FF2B5EF4-FFF2-40B4-BE49-F238E27FC236}">
              <a16:creationId xmlns:a16="http://schemas.microsoft.com/office/drawing/2014/main" id="{5BFCAFEC-D438-4DD2-97FF-5528C7EB364F}"/>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59" name="フローチャート: 判断 658">
          <a:extLst>
            <a:ext uri="{FF2B5EF4-FFF2-40B4-BE49-F238E27FC236}">
              <a16:creationId xmlns:a16="http://schemas.microsoft.com/office/drawing/2014/main" id="{BF618EAF-71BD-4D93-9BEC-3741CE5AEF3A}"/>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60" name="フローチャート: 判断 659">
          <a:extLst>
            <a:ext uri="{FF2B5EF4-FFF2-40B4-BE49-F238E27FC236}">
              <a16:creationId xmlns:a16="http://schemas.microsoft.com/office/drawing/2014/main" id="{B4DD6EF5-79A4-4AB1-9C21-664397EA2C32}"/>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2F9E135-7D7E-4A69-995B-7C5C90E2DC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CCB36B7-E3B7-4CE0-B445-DED0F4A5DB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CB78FD5-B73B-446B-827D-0A8FE49A0C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9DF0914-39E8-4B77-9C40-266F857D7C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1AD530F-0F9B-44B1-B829-4364EF9BCD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666" name="楕円 665">
          <a:extLst>
            <a:ext uri="{FF2B5EF4-FFF2-40B4-BE49-F238E27FC236}">
              <a16:creationId xmlns:a16="http://schemas.microsoft.com/office/drawing/2014/main" id="{F3DC631B-87AF-435E-9675-1C977614491D}"/>
            </a:ext>
          </a:extLst>
        </xdr:cNvPr>
        <xdr:cNvSpPr/>
      </xdr:nvSpPr>
      <xdr:spPr>
        <a:xfrm>
          <a:off x="16268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70B06302-665D-423D-8C52-0F248B5F1909}"/>
            </a:ext>
          </a:extLst>
        </xdr:cNvPr>
        <xdr:cNvSpPr txBox="1"/>
      </xdr:nvSpPr>
      <xdr:spPr>
        <a:xfrm>
          <a:off x="16357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68" name="楕円 667">
          <a:extLst>
            <a:ext uri="{FF2B5EF4-FFF2-40B4-BE49-F238E27FC236}">
              <a16:creationId xmlns:a16="http://schemas.microsoft.com/office/drawing/2014/main" id="{F3D6C958-7F51-42AE-8F87-096F4B9D1DCB}"/>
            </a:ext>
          </a:extLst>
        </xdr:cNvPr>
        <xdr:cNvSpPr/>
      </xdr:nvSpPr>
      <xdr:spPr>
        <a:xfrm>
          <a:off x="1543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46264</xdr:rowOff>
    </xdr:from>
    <xdr:to>
      <xdr:col>85</xdr:col>
      <xdr:colOff>127000</xdr:colOff>
      <xdr:row>85</xdr:row>
      <xdr:rowOff>78921</xdr:rowOff>
    </xdr:to>
    <xdr:cxnSp macro="">
      <xdr:nvCxnSpPr>
        <xdr:cNvPr id="669" name="直線コネクタ 668">
          <a:extLst>
            <a:ext uri="{FF2B5EF4-FFF2-40B4-BE49-F238E27FC236}">
              <a16:creationId xmlns:a16="http://schemas.microsoft.com/office/drawing/2014/main" id="{04414BEB-B108-420A-9EBF-CB8259A18535}"/>
            </a:ext>
          </a:extLst>
        </xdr:cNvPr>
        <xdr:cNvCxnSpPr/>
      </xdr:nvCxnSpPr>
      <xdr:spPr>
        <a:xfrm>
          <a:off x="15481300" y="1461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70" name="楕円 669">
          <a:extLst>
            <a:ext uri="{FF2B5EF4-FFF2-40B4-BE49-F238E27FC236}">
              <a16:creationId xmlns:a16="http://schemas.microsoft.com/office/drawing/2014/main" id="{522BF3DF-A0DD-4EE6-BEC0-3CDE640524DF}"/>
            </a:ext>
          </a:extLst>
        </xdr:cNvPr>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671" name="直線コネクタ 670">
          <a:extLst>
            <a:ext uri="{FF2B5EF4-FFF2-40B4-BE49-F238E27FC236}">
              <a16:creationId xmlns:a16="http://schemas.microsoft.com/office/drawing/2014/main" id="{1E6FE1A8-A8B1-41D9-A54B-A6838C985D18}"/>
            </a:ext>
          </a:extLst>
        </xdr:cNvPr>
        <xdr:cNvCxnSpPr/>
      </xdr:nvCxnSpPr>
      <xdr:spPr>
        <a:xfrm>
          <a:off x="14592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130992</xdr:rowOff>
    </xdr:from>
    <xdr:to>
      <xdr:col>72</xdr:col>
      <xdr:colOff>38100</xdr:colOff>
      <xdr:row>85</xdr:row>
      <xdr:rowOff>61142</xdr:rowOff>
    </xdr:to>
    <xdr:sp macro="" textlink="">
      <xdr:nvSpPr>
        <xdr:cNvPr id="672" name="楕円 671">
          <a:extLst>
            <a:ext uri="{FF2B5EF4-FFF2-40B4-BE49-F238E27FC236}">
              <a16:creationId xmlns:a16="http://schemas.microsoft.com/office/drawing/2014/main" id="{E665D241-3FEF-41D9-9DF3-4E6FFC84107B}"/>
            </a:ext>
          </a:extLst>
        </xdr:cNvPr>
        <xdr:cNvSpPr/>
      </xdr:nvSpPr>
      <xdr:spPr>
        <a:xfrm>
          <a:off x="13652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10342</xdr:rowOff>
    </xdr:from>
    <xdr:to>
      <xdr:col>76</xdr:col>
      <xdr:colOff>114300</xdr:colOff>
      <xdr:row>85</xdr:row>
      <xdr:rowOff>13607</xdr:rowOff>
    </xdr:to>
    <xdr:cxnSp macro="">
      <xdr:nvCxnSpPr>
        <xdr:cNvPr id="673" name="直線コネクタ 672">
          <a:extLst>
            <a:ext uri="{FF2B5EF4-FFF2-40B4-BE49-F238E27FC236}">
              <a16:creationId xmlns:a16="http://schemas.microsoft.com/office/drawing/2014/main" id="{89E40CCE-03B3-41E5-B984-49CC12B18A3A}"/>
            </a:ext>
          </a:extLst>
        </xdr:cNvPr>
        <xdr:cNvCxnSpPr/>
      </xdr:nvCxnSpPr>
      <xdr:spPr>
        <a:xfrm>
          <a:off x="13703300" y="1458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68943</xdr:rowOff>
    </xdr:from>
    <xdr:to>
      <xdr:col>67</xdr:col>
      <xdr:colOff>101600</xdr:colOff>
      <xdr:row>84</xdr:row>
      <xdr:rowOff>170543</xdr:rowOff>
    </xdr:to>
    <xdr:sp macro="" textlink="">
      <xdr:nvSpPr>
        <xdr:cNvPr id="674" name="楕円 673">
          <a:extLst>
            <a:ext uri="{FF2B5EF4-FFF2-40B4-BE49-F238E27FC236}">
              <a16:creationId xmlns:a16="http://schemas.microsoft.com/office/drawing/2014/main" id="{7C8EC21A-C74C-40F8-B7F9-A80318EBCB80}"/>
            </a:ext>
          </a:extLst>
        </xdr:cNvPr>
        <xdr:cNvSpPr/>
      </xdr:nvSpPr>
      <xdr:spPr>
        <a:xfrm>
          <a:off x="1276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85</xdr:row>
      <xdr:rowOff>10342</xdr:rowOff>
    </xdr:to>
    <xdr:cxnSp macro="">
      <xdr:nvCxnSpPr>
        <xdr:cNvPr id="675" name="直線コネクタ 674">
          <a:extLst>
            <a:ext uri="{FF2B5EF4-FFF2-40B4-BE49-F238E27FC236}">
              <a16:creationId xmlns:a16="http://schemas.microsoft.com/office/drawing/2014/main" id="{AC63C8F7-C481-4DF1-812A-4B8494EE79A4}"/>
            </a:ext>
          </a:extLst>
        </xdr:cNvPr>
        <xdr:cNvCxnSpPr/>
      </xdr:nvCxnSpPr>
      <xdr:spPr>
        <a:xfrm>
          <a:off x="12814300" y="1452154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6" name="n_1aveValue【消防施設】&#10;有形固定資産減価償却率">
          <a:extLst>
            <a:ext uri="{FF2B5EF4-FFF2-40B4-BE49-F238E27FC236}">
              <a16:creationId xmlns:a16="http://schemas.microsoft.com/office/drawing/2014/main" id="{52CAA3E2-8B1B-4C2F-8737-8E0740A226FA}"/>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677" name="n_2aveValue【消防施設】&#10;有形固定資産減価償却率">
          <a:extLst>
            <a:ext uri="{FF2B5EF4-FFF2-40B4-BE49-F238E27FC236}">
              <a16:creationId xmlns:a16="http://schemas.microsoft.com/office/drawing/2014/main" id="{C8CD1523-B7C5-4824-AA30-8B7EEBC5125B}"/>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78" name="n_3aveValue【消防施設】&#10;有形固定資産減価償却率">
          <a:extLst>
            <a:ext uri="{FF2B5EF4-FFF2-40B4-BE49-F238E27FC236}">
              <a16:creationId xmlns:a16="http://schemas.microsoft.com/office/drawing/2014/main" id="{8B011195-393B-4708-A157-C9AB8722C88F}"/>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79" name="n_4aveValue【消防施設】&#10;有形固定資産減価償却率">
          <a:extLst>
            <a:ext uri="{FF2B5EF4-FFF2-40B4-BE49-F238E27FC236}">
              <a16:creationId xmlns:a16="http://schemas.microsoft.com/office/drawing/2014/main" id="{9C73901E-6AC3-4963-9DEC-6D1AB729E1C8}"/>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80" name="n_1mainValue【消防施設】&#10;有形固定資産減価償却率">
          <a:extLst>
            <a:ext uri="{FF2B5EF4-FFF2-40B4-BE49-F238E27FC236}">
              <a16:creationId xmlns:a16="http://schemas.microsoft.com/office/drawing/2014/main" id="{9D74C4E0-BAAA-4582-BC5A-0BFD5BD067B7}"/>
            </a:ext>
          </a:extLst>
        </xdr:cNvPr>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81" name="n_2mainValue【消防施設】&#10;有形固定資産減価償却率">
          <a:extLst>
            <a:ext uri="{FF2B5EF4-FFF2-40B4-BE49-F238E27FC236}">
              <a16:creationId xmlns:a16="http://schemas.microsoft.com/office/drawing/2014/main" id="{7FE419EB-E5E5-4BB6-815C-0EB969B3C813}"/>
            </a:ext>
          </a:extLst>
        </xdr:cNvPr>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52269</xdr:rowOff>
    </xdr:from>
    <xdr:ext cx="405111" cy="259045"/>
    <xdr:sp macro="" textlink="">
      <xdr:nvSpPr>
        <xdr:cNvPr id="682" name="n_3mainValue【消防施設】&#10;有形固定資産減価償却率">
          <a:extLst>
            <a:ext uri="{FF2B5EF4-FFF2-40B4-BE49-F238E27FC236}">
              <a16:creationId xmlns:a16="http://schemas.microsoft.com/office/drawing/2014/main" id="{850A9CAB-892A-4D59-B100-709288E2CFD6}"/>
            </a:ext>
          </a:extLst>
        </xdr:cNvPr>
        <xdr:cNvSpPr txBox="1"/>
      </xdr:nvSpPr>
      <xdr:spPr>
        <a:xfrm>
          <a:off x="13500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161670</xdr:rowOff>
    </xdr:from>
    <xdr:ext cx="405111" cy="259045"/>
    <xdr:sp macro="" textlink="">
      <xdr:nvSpPr>
        <xdr:cNvPr id="683" name="n_4mainValue【消防施設】&#10;有形固定資産減価償却率">
          <a:extLst>
            <a:ext uri="{FF2B5EF4-FFF2-40B4-BE49-F238E27FC236}">
              <a16:creationId xmlns:a16="http://schemas.microsoft.com/office/drawing/2014/main" id="{97A1956C-7F9F-460D-8CDB-B5544038D8BE}"/>
            </a:ext>
          </a:extLst>
        </xdr:cNvPr>
        <xdr:cNvSpPr txBox="1"/>
      </xdr:nvSpPr>
      <xdr:spPr>
        <a:xfrm>
          <a:off x="12611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B453A92A-2F11-4591-966F-54C37CC0D0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4A454BCC-5311-4AF6-B156-88E7E27BC4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3ACF82DB-C5B3-4E70-AFA4-A3B7F9F703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2E0DBE04-10AB-454C-994A-5AC59949F9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714AC240-41B6-46BC-A1D6-105375E574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8124CDF-E749-4CD9-8468-AEFD983C7D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D36C8EA-FA04-4799-8907-B67546971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CFB9BDB8-A302-4508-ACAD-8797A25A909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4B43D8D9-F767-49EF-AD1B-2CA1398F47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2376A8CE-0D92-4EAA-974A-D695FEEB31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63400A76-DC0A-45C2-9BD7-456EF5D51E07}"/>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7C51C350-9424-4A71-977B-5FF1949E3408}"/>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E4FC157-6E1A-4D6D-B27B-5DD4D72DC57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378BCF2C-770A-4C45-9196-7EE45B5EDAE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12979EBB-2962-40F9-A0E9-0FD2D98BE62A}"/>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50D893D8-6175-4BFA-953C-236726B884B9}"/>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E7E0C86-7D9E-4A4D-9524-872CACE6E4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EA086C5-F588-4F2D-90A9-E7D6C31104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6C200A03-C831-454A-9A87-CF9729EA5D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703" name="直線コネクタ 702">
          <a:extLst>
            <a:ext uri="{FF2B5EF4-FFF2-40B4-BE49-F238E27FC236}">
              <a16:creationId xmlns:a16="http://schemas.microsoft.com/office/drawing/2014/main" id="{AFAEF86F-440C-4CA4-8618-BEC9E23E648A}"/>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04" name="【消防施設】&#10;一人当たり面積最小値テキスト">
          <a:extLst>
            <a:ext uri="{FF2B5EF4-FFF2-40B4-BE49-F238E27FC236}">
              <a16:creationId xmlns:a16="http://schemas.microsoft.com/office/drawing/2014/main" id="{E28E59B4-8B00-49A5-B35D-E05B3A4E846F}"/>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05" name="直線コネクタ 704">
          <a:extLst>
            <a:ext uri="{FF2B5EF4-FFF2-40B4-BE49-F238E27FC236}">
              <a16:creationId xmlns:a16="http://schemas.microsoft.com/office/drawing/2014/main" id="{9F62B5D4-53EE-4F48-96BC-3A5C4B5F9E8D}"/>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06" name="【消防施設】&#10;一人当たり面積最大値テキスト">
          <a:extLst>
            <a:ext uri="{FF2B5EF4-FFF2-40B4-BE49-F238E27FC236}">
              <a16:creationId xmlns:a16="http://schemas.microsoft.com/office/drawing/2014/main" id="{8B17108E-C66C-42D5-825E-EC0BF8F0E6B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07" name="直線コネクタ 706">
          <a:extLst>
            <a:ext uri="{FF2B5EF4-FFF2-40B4-BE49-F238E27FC236}">
              <a16:creationId xmlns:a16="http://schemas.microsoft.com/office/drawing/2014/main" id="{289D1AEC-2DA8-4337-8DF9-598E10D08BBF}"/>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708" name="【消防施設】&#10;一人当たり面積平均値テキスト">
          <a:extLst>
            <a:ext uri="{FF2B5EF4-FFF2-40B4-BE49-F238E27FC236}">
              <a16:creationId xmlns:a16="http://schemas.microsoft.com/office/drawing/2014/main" id="{3931D96F-07E0-4E89-B2FB-B10871B650E7}"/>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09" name="フローチャート: 判断 708">
          <a:extLst>
            <a:ext uri="{FF2B5EF4-FFF2-40B4-BE49-F238E27FC236}">
              <a16:creationId xmlns:a16="http://schemas.microsoft.com/office/drawing/2014/main" id="{260CDEAE-2D87-4063-AD21-07E89711629A}"/>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10" name="フローチャート: 判断 709">
          <a:extLst>
            <a:ext uri="{FF2B5EF4-FFF2-40B4-BE49-F238E27FC236}">
              <a16:creationId xmlns:a16="http://schemas.microsoft.com/office/drawing/2014/main" id="{3B0836A8-850C-4CE4-8114-FA47B694C826}"/>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11" name="フローチャート: 判断 710">
          <a:extLst>
            <a:ext uri="{FF2B5EF4-FFF2-40B4-BE49-F238E27FC236}">
              <a16:creationId xmlns:a16="http://schemas.microsoft.com/office/drawing/2014/main" id="{9071F055-A219-4E20-A144-046D65E609C1}"/>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12" name="フローチャート: 判断 711">
          <a:extLst>
            <a:ext uri="{FF2B5EF4-FFF2-40B4-BE49-F238E27FC236}">
              <a16:creationId xmlns:a16="http://schemas.microsoft.com/office/drawing/2014/main" id="{9B17EAE3-57AE-45F4-B72B-586C462E1B87}"/>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13" name="フローチャート: 判断 712">
          <a:extLst>
            <a:ext uri="{FF2B5EF4-FFF2-40B4-BE49-F238E27FC236}">
              <a16:creationId xmlns:a16="http://schemas.microsoft.com/office/drawing/2014/main" id="{2BA546A0-A64B-4EE5-B3D7-0D4234B060BF}"/>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85513F7-EEEF-458F-95DD-58DF94CA12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FA90D10-4306-4077-882E-5C45BAF9E4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2A20506-4972-4544-BF78-D1D9B88316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CF4918F-BC64-480F-882F-4B8FF64241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6C5F6DE-07E1-42EE-959C-8DDE8281FF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27876</xdr:rowOff>
    </xdr:from>
    <xdr:to>
      <xdr:col>116</xdr:col>
      <xdr:colOff>114300</xdr:colOff>
      <xdr:row>85</xdr:row>
      <xdr:rowOff>129476</xdr:rowOff>
    </xdr:to>
    <xdr:sp macro="" textlink="">
      <xdr:nvSpPr>
        <xdr:cNvPr id="719" name="楕円 718">
          <a:extLst>
            <a:ext uri="{FF2B5EF4-FFF2-40B4-BE49-F238E27FC236}">
              <a16:creationId xmlns:a16="http://schemas.microsoft.com/office/drawing/2014/main" id="{68A9D7CB-BEB4-4AB4-A5A6-35B757D6BB7A}"/>
            </a:ext>
          </a:extLst>
        </xdr:cNvPr>
        <xdr:cNvSpPr/>
      </xdr:nvSpPr>
      <xdr:spPr>
        <a:xfrm>
          <a:off x="221107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114253</xdr:rowOff>
    </xdr:from>
    <xdr:ext cx="469744" cy="259045"/>
    <xdr:sp macro="" textlink="">
      <xdr:nvSpPr>
        <xdr:cNvPr id="720" name="【消防施設】&#10;一人当たり面積該当値テキスト">
          <a:extLst>
            <a:ext uri="{FF2B5EF4-FFF2-40B4-BE49-F238E27FC236}">
              <a16:creationId xmlns:a16="http://schemas.microsoft.com/office/drawing/2014/main" id="{0860F7CF-BB8A-4864-B13A-1DA28E69710B}"/>
            </a:ext>
          </a:extLst>
        </xdr:cNvPr>
        <xdr:cNvSpPr txBox="1"/>
      </xdr:nvSpPr>
      <xdr:spPr>
        <a:xfrm>
          <a:off x="22199600" y="1451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27876</xdr:rowOff>
    </xdr:from>
    <xdr:to>
      <xdr:col>112</xdr:col>
      <xdr:colOff>38100</xdr:colOff>
      <xdr:row>85</xdr:row>
      <xdr:rowOff>129476</xdr:rowOff>
    </xdr:to>
    <xdr:sp macro="" textlink="">
      <xdr:nvSpPr>
        <xdr:cNvPr id="721" name="楕円 720">
          <a:extLst>
            <a:ext uri="{FF2B5EF4-FFF2-40B4-BE49-F238E27FC236}">
              <a16:creationId xmlns:a16="http://schemas.microsoft.com/office/drawing/2014/main" id="{932502FE-FB06-4DD9-8AAA-87BE32BA524A}"/>
            </a:ext>
          </a:extLst>
        </xdr:cNvPr>
        <xdr:cNvSpPr/>
      </xdr:nvSpPr>
      <xdr:spPr>
        <a:xfrm>
          <a:off x="21272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78676</xdr:rowOff>
    </xdr:from>
    <xdr:to>
      <xdr:col>116</xdr:col>
      <xdr:colOff>63500</xdr:colOff>
      <xdr:row>85</xdr:row>
      <xdr:rowOff>78676</xdr:rowOff>
    </xdr:to>
    <xdr:cxnSp macro="">
      <xdr:nvCxnSpPr>
        <xdr:cNvPr id="722" name="直線コネクタ 721">
          <a:extLst>
            <a:ext uri="{FF2B5EF4-FFF2-40B4-BE49-F238E27FC236}">
              <a16:creationId xmlns:a16="http://schemas.microsoft.com/office/drawing/2014/main" id="{D65F7EEC-B805-4F70-91EB-667884908996}"/>
            </a:ext>
          </a:extLst>
        </xdr:cNvPr>
        <xdr:cNvCxnSpPr/>
      </xdr:nvCxnSpPr>
      <xdr:spPr>
        <a:xfrm>
          <a:off x="21323300" y="14651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28448</xdr:rowOff>
    </xdr:from>
    <xdr:to>
      <xdr:col>107</xdr:col>
      <xdr:colOff>101600</xdr:colOff>
      <xdr:row>85</xdr:row>
      <xdr:rowOff>130048</xdr:rowOff>
    </xdr:to>
    <xdr:sp macro="" textlink="">
      <xdr:nvSpPr>
        <xdr:cNvPr id="723" name="楕円 722">
          <a:extLst>
            <a:ext uri="{FF2B5EF4-FFF2-40B4-BE49-F238E27FC236}">
              <a16:creationId xmlns:a16="http://schemas.microsoft.com/office/drawing/2014/main" id="{A37C7E95-1043-46B7-83F1-93CD9427D263}"/>
            </a:ext>
          </a:extLst>
        </xdr:cNvPr>
        <xdr:cNvSpPr/>
      </xdr:nvSpPr>
      <xdr:spPr>
        <a:xfrm>
          <a:off x="20383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78676</xdr:rowOff>
    </xdr:from>
    <xdr:to>
      <xdr:col>111</xdr:col>
      <xdr:colOff>177800</xdr:colOff>
      <xdr:row>85</xdr:row>
      <xdr:rowOff>79248</xdr:rowOff>
    </xdr:to>
    <xdr:cxnSp macro="">
      <xdr:nvCxnSpPr>
        <xdr:cNvPr id="724" name="直線コネクタ 723">
          <a:extLst>
            <a:ext uri="{FF2B5EF4-FFF2-40B4-BE49-F238E27FC236}">
              <a16:creationId xmlns:a16="http://schemas.microsoft.com/office/drawing/2014/main" id="{46C6C648-AAAA-4D38-941D-E9614698B21E}"/>
            </a:ext>
          </a:extLst>
        </xdr:cNvPr>
        <xdr:cNvCxnSpPr/>
      </xdr:nvCxnSpPr>
      <xdr:spPr>
        <a:xfrm flipV="1">
          <a:off x="20434300" y="1465192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29020</xdr:rowOff>
    </xdr:from>
    <xdr:to>
      <xdr:col>102</xdr:col>
      <xdr:colOff>165100</xdr:colOff>
      <xdr:row>85</xdr:row>
      <xdr:rowOff>130620</xdr:rowOff>
    </xdr:to>
    <xdr:sp macro="" textlink="">
      <xdr:nvSpPr>
        <xdr:cNvPr id="725" name="楕円 724">
          <a:extLst>
            <a:ext uri="{FF2B5EF4-FFF2-40B4-BE49-F238E27FC236}">
              <a16:creationId xmlns:a16="http://schemas.microsoft.com/office/drawing/2014/main" id="{A1989575-740B-47CD-9284-8E5983292D1F}"/>
            </a:ext>
          </a:extLst>
        </xdr:cNvPr>
        <xdr:cNvSpPr/>
      </xdr:nvSpPr>
      <xdr:spPr>
        <a:xfrm>
          <a:off x="19494500" y="146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79248</xdr:rowOff>
    </xdr:from>
    <xdr:to>
      <xdr:col>107</xdr:col>
      <xdr:colOff>50800</xdr:colOff>
      <xdr:row>85</xdr:row>
      <xdr:rowOff>79820</xdr:rowOff>
    </xdr:to>
    <xdr:cxnSp macro="">
      <xdr:nvCxnSpPr>
        <xdr:cNvPr id="726" name="直線コネクタ 725">
          <a:extLst>
            <a:ext uri="{FF2B5EF4-FFF2-40B4-BE49-F238E27FC236}">
              <a16:creationId xmlns:a16="http://schemas.microsoft.com/office/drawing/2014/main" id="{C6F6E997-C3FD-4CE2-A89A-2A88503E8E6D}"/>
            </a:ext>
          </a:extLst>
        </xdr:cNvPr>
        <xdr:cNvCxnSpPr/>
      </xdr:nvCxnSpPr>
      <xdr:spPr>
        <a:xfrm flipV="1">
          <a:off x="19545300" y="1465249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29020</xdr:rowOff>
    </xdr:from>
    <xdr:to>
      <xdr:col>98</xdr:col>
      <xdr:colOff>38100</xdr:colOff>
      <xdr:row>85</xdr:row>
      <xdr:rowOff>130620</xdr:rowOff>
    </xdr:to>
    <xdr:sp macro="" textlink="">
      <xdr:nvSpPr>
        <xdr:cNvPr id="727" name="楕円 726">
          <a:extLst>
            <a:ext uri="{FF2B5EF4-FFF2-40B4-BE49-F238E27FC236}">
              <a16:creationId xmlns:a16="http://schemas.microsoft.com/office/drawing/2014/main" id="{1154E3E8-4326-4D64-8138-2F445F627833}"/>
            </a:ext>
          </a:extLst>
        </xdr:cNvPr>
        <xdr:cNvSpPr/>
      </xdr:nvSpPr>
      <xdr:spPr>
        <a:xfrm>
          <a:off x="18605500" y="146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79820</xdr:rowOff>
    </xdr:from>
    <xdr:to>
      <xdr:col>102</xdr:col>
      <xdr:colOff>114300</xdr:colOff>
      <xdr:row>85</xdr:row>
      <xdr:rowOff>79820</xdr:rowOff>
    </xdr:to>
    <xdr:cxnSp macro="">
      <xdr:nvCxnSpPr>
        <xdr:cNvPr id="728" name="直線コネクタ 727">
          <a:extLst>
            <a:ext uri="{FF2B5EF4-FFF2-40B4-BE49-F238E27FC236}">
              <a16:creationId xmlns:a16="http://schemas.microsoft.com/office/drawing/2014/main" id="{97D2D1CD-DFF1-4C94-A255-C8FB39975F03}"/>
            </a:ext>
          </a:extLst>
        </xdr:cNvPr>
        <xdr:cNvCxnSpPr/>
      </xdr:nvCxnSpPr>
      <xdr:spPr>
        <a:xfrm>
          <a:off x="18656300" y="14653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729" name="n_1aveValue【消防施設】&#10;一人当たり面積">
          <a:extLst>
            <a:ext uri="{FF2B5EF4-FFF2-40B4-BE49-F238E27FC236}">
              <a16:creationId xmlns:a16="http://schemas.microsoft.com/office/drawing/2014/main" id="{224B895A-6BAA-48E9-AAC3-52F60B450CC9}"/>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730" name="n_2aveValue【消防施設】&#10;一人当たり面積">
          <a:extLst>
            <a:ext uri="{FF2B5EF4-FFF2-40B4-BE49-F238E27FC236}">
              <a16:creationId xmlns:a16="http://schemas.microsoft.com/office/drawing/2014/main" id="{C8644B5D-C0AF-4290-ADD8-FD380F324EDC}"/>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731" name="n_3aveValue【消防施設】&#10;一人当たり面積">
          <a:extLst>
            <a:ext uri="{FF2B5EF4-FFF2-40B4-BE49-F238E27FC236}">
              <a16:creationId xmlns:a16="http://schemas.microsoft.com/office/drawing/2014/main" id="{FA5F3892-ECE3-4108-B91A-16C31EF953C3}"/>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732" name="n_4aveValue【消防施設】&#10;一人当たり面積">
          <a:extLst>
            <a:ext uri="{FF2B5EF4-FFF2-40B4-BE49-F238E27FC236}">
              <a16:creationId xmlns:a16="http://schemas.microsoft.com/office/drawing/2014/main" id="{7CFEBFB4-06A6-49DF-A449-79FACEEB364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120603</xdr:rowOff>
    </xdr:from>
    <xdr:ext cx="469744" cy="259045"/>
    <xdr:sp macro="" textlink="">
      <xdr:nvSpPr>
        <xdr:cNvPr id="733" name="n_1mainValue【消防施設】&#10;一人当たり面積">
          <a:extLst>
            <a:ext uri="{FF2B5EF4-FFF2-40B4-BE49-F238E27FC236}">
              <a16:creationId xmlns:a16="http://schemas.microsoft.com/office/drawing/2014/main" id="{C53F5A50-BAE4-44A0-9725-6C1C8201ACE5}"/>
            </a:ext>
          </a:extLst>
        </xdr:cNvPr>
        <xdr:cNvSpPr txBox="1"/>
      </xdr:nvSpPr>
      <xdr:spPr>
        <a:xfrm>
          <a:off x="210757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121175</xdr:rowOff>
    </xdr:from>
    <xdr:ext cx="469744" cy="259045"/>
    <xdr:sp macro="" textlink="">
      <xdr:nvSpPr>
        <xdr:cNvPr id="734" name="n_2mainValue【消防施設】&#10;一人当たり面積">
          <a:extLst>
            <a:ext uri="{FF2B5EF4-FFF2-40B4-BE49-F238E27FC236}">
              <a16:creationId xmlns:a16="http://schemas.microsoft.com/office/drawing/2014/main" id="{70CAC98C-7828-40CE-A8E0-FB8A7CDD082F}"/>
            </a:ext>
          </a:extLst>
        </xdr:cNvPr>
        <xdr:cNvSpPr txBox="1"/>
      </xdr:nvSpPr>
      <xdr:spPr>
        <a:xfrm>
          <a:off x="20199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121747</xdr:rowOff>
    </xdr:from>
    <xdr:ext cx="469744" cy="259045"/>
    <xdr:sp macro="" textlink="">
      <xdr:nvSpPr>
        <xdr:cNvPr id="735" name="n_3mainValue【消防施設】&#10;一人当たり面積">
          <a:extLst>
            <a:ext uri="{FF2B5EF4-FFF2-40B4-BE49-F238E27FC236}">
              <a16:creationId xmlns:a16="http://schemas.microsoft.com/office/drawing/2014/main" id="{C310B404-C734-495F-957E-6FA0986CCC73}"/>
            </a:ext>
          </a:extLst>
        </xdr:cNvPr>
        <xdr:cNvSpPr txBox="1"/>
      </xdr:nvSpPr>
      <xdr:spPr>
        <a:xfrm>
          <a:off x="19310427" y="1469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121747</xdr:rowOff>
    </xdr:from>
    <xdr:ext cx="469744" cy="259045"/>
    <xdr:sp macro="" textlink="">
      <xdr:nvSpPr>
        <xdr:cNvPr id="736" name="n_4mainValue【消防施設】&#10;一人当たり面積">
          <a:extLst>
            <a:ext uri="{FF2B5EF4-FFF2-40B4-BE49-F238E27FC236}">
              <a16:creationId xmlns:a16="http://schemas.microsoft.com/office/drawing/2014/main" id="{AED531F8-DF88-4B63-8BCE-1779637A2AB9}"/>
            </a:ext>
          </a:extLst>
        </xdr:cNvPr>
        <xdr:cNvSpPr txBox="1"/>
      </xdr:nvSpPr>
      <xdr:spPr>
        <a:xfrm>
          <a:off x="18421427" y="1469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B5BE3D65-B37A-4946-BD28-9E1F782413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D2E273B2-1BEA-4D2E-8204-2E93BD2496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CB13FE27-6645-4792-B0F0-76EF1BD76A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6DC0A4E-9C9E-49F4-B3E8-8E0244A9C7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AD4F5DE-1F87-4ADD-8E9D-BD024AB008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36C830DC-29EF-4EE6-B2BC-6E341268547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445BBCF-7B4F-494A-B57B-79E546EE41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48E08229-B95A-4AF8-B511-9CB4997A3A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E6CEA6A-3078-4C8E-8B3D-4A0C32B62A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2C7E77BA-3DA2-4A0D-A086-2BBCAB676D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8182C85D-9BBA-4686-A1CB-E9E005CFDD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C894E6F3-5A4B-4AD2-8098-9A250611CB4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DFE0345D-BFB1-4429-9CD7-1437E820D89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7F6752DF-543C-4C1A-8589-B4BBB9B77CF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361BED10-0B74-4662-9F07-1B058442F6F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50E0C07C-26FE-46A7-901A-FB626A81DAB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3F628A09-2F4E-4003-8C6A-AD88870D955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22B4324B-97F4-46B4-8391-A734EFA32A3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D3875D15-6944-49E7-BDC9-4BB1E6AEBE8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468349B1-7D0A-4B5A-9746-4DEA2FC48B3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6601EF30-01CC-47FA-B1DB-70BD5E1FEFD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5C9DB5ED-0A6C-4F32-8E74-21743FA7C1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38BD44F4-D9C0-491F-96E2-68ACB8B448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70DC031B-4E9F-4B02-97E5-B6617881A95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a:extLst>
            <a:ext uri="{FF2B5EF4-FFF2-40B4-BE49-F238E27FC236}">
              <a16:creationId xmlns:a16="http://schemas.microsoft.com/office/drawing/2014/main" id="{4AC39951-1FC4-4794-9303-691D7C4B9F7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063BCB5E-F8FE-4A69-A55D-0E9CA9D4544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a:extLst>
            <a:ext uri="{FF2B5EF4-FFF2-40B4-BE49-F238E27FC236}">
              <a16:creationId xmlns:a16="http://schemas.microsoft.com/office/drawing/2014/main" id="{8CABE959-BE85-45DE-BFFF-0F76EDCC95B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83E1AE85-1F60-4A54-A246-6A5CCC4C141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5" name="【庁舎】&#10;有形固定資産減価償却率平均値テキスト">
          <a:extLst>
            <a:ext uri="{FF2B5EF4-FFF2-40B4-BE49-F238E27FC236}">
              <a16:creationId xmlns:a16="http://schemas.microsoft.com/office/drawing/2014/main" id="{02755196-1E42-47E2-8B77-5FD934E871C4}"/>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66" name="フローチャート: 判断 765">
          <a:extLst>
            <a:ext uri="{FF2B5EF4-FFF2-40B4-BE49-F238E27FC236}">
              <a16:creationId xmlns:a16="http://schemas.microsoft.com/office/drawing/2014/main" id="{E57CAA85-28BC-40D0-8B86-4C2A9FF6194C}"/>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67" name="フローチャート: 判断 766">
          <a:extLst>
            <a:ext uri="{FF2B5EF4-FFF2-40B4-BE49-F238E27FC236}">
              <a16:creationId xmlns:a16="http://schemas.microsoft.com/office/drawing/2014/main" id="{EFA994A4-646D-4FAF-AD05-14CA38788A5D}"/>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68" name="フローチャート: 判断 767">
          <a:extLst>
            <a:ext uri="{FF2B5EF4-FFF2-40B4-BE49-F238E27FC236}">
              <a16:creationId xmlns:a16="http://schemas.microsoft.com/office/drawing/2014/main" id="{0900C010-0194-4A15-9122-E19E6444CB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69" name="フローチャート: 判断 768">
          <a:extLst>
            <a:ext uri="{FF2B5EF4-FFF2-40B4-BE49-F238E27FC236}">
              <a16:creationId xmlns:a16="http://schemas.microsoft.com/office/drawing/2014/main" id="{6E11CAA2-728C-44B0-A300-6E5D680635EF}"/>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70" name="フローチャート: 判断 769">
          <a:extLst>
            <a:ext uri="{FF2B5EF4-FFF2-40B4-BE49-F238E27FC236}">
              <a16:creationId xmlns:a16="http://schemas.microsoft.com/office/drawing/2014/main" id="{557C5BBE-685E-4443-B93F-540187592787}"/>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F0A8241-9652-47B0-BD78-AFDEB11529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2336CDA-051F-48F0-9D26-7AC584CEF5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B03CAC0-CFC5-488F-A816-DEA047AA2C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929C4F8-1BBE-4595-BE28-450CA7E56C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4E22204-80C5-471F-8437-D402CCB19A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100330</xdr:rowOff>
    </xdr:from>
    <xdr:to>
      <xdr:col>85</xdr:col>
      <xdr:colOff>177800</xdr:colOff>
      <xdr:row>106</xdr:row>
      <xdr:rowOff>30480</xdr:rowOff>
    </xdr:to>
    <xdr:sp macro="" textlink="">
      <xdr:nvSpPr>
        <xdr:cNvPr id="776" name="楕円 775">
          <a:extLst>
            <a:ext uri="{FF2B5EF4-FFF2-40B4-BE49-F238E27FC236}">
              <a16:creationId xmlns:a16="http://schemas.microsoft.com/office/drawing/2014/main" id="{8F622CEC-E7D8-45D0-AEA9-33C118D772B3}"/>
            </a:ext>
          </a:extLst>
        </xdr:cNvPr>
        <xdr:cNvSpPr/>
      </xdr:nvSpPr>
      <xdr:spPr>
        <a:xfrm>
          <a:off x="162687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78757</xdr:rowOff>
    </xdr:from>
    <xdr:ext cx="405111" cy="259045"/>
    <xdr:sp macro="" textlink="">
      <xdr:nvSpPr>
        <xdr:cNvPr id="777" name="【庁舎】&#10;有形固定資産減価償却率該当値テキスト">
          <a:extLst>
            <a:ext uri="{FF2B5EF4-FFF2-40B4-BE49-F238E27FC236}">
              <a16:creationId xmlns:a16="http://schemas.microsoft.com/office/drawing/2014/main" id="{271100F4-DA3D-4718-A7FF-75B6683929F5}"/>
            </a:ext>
          </a:extLst>
        </xdr:cNvPr>
        <xdr:cNvSpPr txBox="1"/>
      </xdr:nvSpPr>
      <xdr:spPr>
        <a:xfrm>
          <a:off x="16357600"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73661</xdr:rowOff>
    </xdr:from>
    <xdr:to>
      <xdr:col>81</xdr:col>
      <xdr:colOff>101600</xdr:colOff>
      <xdr:row>106</xdr:row>
      <xdr:rowOff>3811</xdr:rowOff>
    </xdr:to>
    <xdr:sp macro="" textlink="">
      <xdr:nvSpPr>
        <xdr:cNvPr id="778" name="楕円 777">
          <a:extLst>
            <a:ext uri="{FF2B5EF4-FFF2-40B4-BE49-F238E27FC236}">
              <a16:creationId xmlns:a16="http://schemas.microsoft.com/office/drawing/2014/main" id="{B0DBFE82-38AB-49C6-AE28-89C3BBE60ECE}"/>
            </a:ext>
          </a:extLst>
        </xdr:cNvPr>
        <xdr:cNvSpPr/>
      </xdr:nvSpPr>
      <xdr:spPr>
        <a:xfrm>
          <a:off x="15430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124461</xdr:rowOff>
    </xdr:from>
    <xdr:to>
      <xdr:col>85</xdr:col>
      <xdr:colOff>127000</xdr:colOff>
      <xdr:row>105</xdr:row>
      <xdr:rowOff>151130</xdr:rowOff>
    </xdr:to>
    <xdr:cxnSp macro="">
      <xdr:nvCxnSpPr>
        <xdr:cNvPr id="779" name="直線コネクタ 778">
          <a:extLst>
            <a:ext uri="{FF2B5EF4-FFF2-40B4-BE49-F238E27FC236}">
              <a16:creationId xmlns:a16="http://schemas.microsoft.com/office/drawing/2014/main" id="{F9E89E63-392E-44D3-9683-F939B5E516E7}"/>
            </a:ext>
          </a:extLst>
        </xdr:cNvPr>
        <xdr:cNvCxnSpPr/>
      </xdr:nvCxnSpPr>
      <xdr:spPr>
        <a:xfrm>
          <a:off x="15481300" y="181267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80" name="楕円 779">
          <a:extLst>
            <a:ext uri="{FF2B5EF4-FFF2-40B4-BE49-F238E27FC236}">
              <a16:creationId xmlns:a16="http://schemas.microsoft.com/office/drawing/2014/main" id="{9F2B6543-EEAB-4E3A-9884-67E4AC136DDE}"/>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124461</xdr:rowOff>
    </xdr:to>
    <xdr:cxnSp macro="">
      <xdr:nvCxnSpPr>
        <xdr:cNvPr id="781" name="直線コネクタ 780">
          <a:extLst>
            <a:ext uri="{FF2B5EF4-FFF2-40B4-BE49-F238E27FC236}">
              <a16:creationId xmlns:a16="http://schemas.microsoft.com/office/drawing/2014/main" id="{3B809020-452F-4CAF-99C6-7E8AC7B1CCD7}"/>
            </a:ext>
          </a:extLst>
        </xdr:cNvPr>
        <xdr:cNvCxnSpPr/>
      </xdr:nvCxnSpPr>
      <xdr:spPr>
        <a:xfrm>
          <a:off x="14592300" y="181013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82" name="楕円 781">
          <a:extLst>
            <a:ext uri="{FF2B5EF4-FFF2-40B4-BE49-F238E27FC236}">
              <a16:creationId xmlns:a16="http://schemas.microsoft.com/office/drawing/2014/main" id="{FF3DB41D-BD91-4D5A-A0E8-491365BC4DA4}"/>
            </a:ext>
          </a:extLst>
        </xdr:cNvPr>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99061</xdr:rowOff>
    </xdr:to>
    <xdr:cxnSp macro="">
      <xdr:nvCxnSpPr>
        <xdr:cNvPr id="783" name="直線コネクタ 782">
          <a:extLst>
            <a:ext uri="{FF2B5EF4-FFF2-40B4-BE49-F238E27FC236}">
              <a16:creationId xmlns:a16="http://schemas.microsoft.com/office/drawing/2014/main" id="{CACB5786-A91D-4D08-8605-C6643CE986FE}"/>
            </a:ext>
          </a:extLst>
        </xdr:cNvPr>
        <xdr:cNvCxnSpPr/>
      </xdr:nvCxnSpPr>
      <xdr:spPr>
        <a:xfrm>
          <a:off x="13703300" y="18074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167639</xdr:rowOff>
    </xdr:from>
    <xdr:to>
      <xdr:col>67</xdr:col>
      <xdr:colOff>101600</xdr:colOff>
      <xdr:row>105</xdr:row>
      <xdr:rowOff>97789</xdr:rowOff>
    </xdr:to>
    <xdr:sp macro="" textlink="">
      <xdr:nvSpPr>
        <xdr:cNvPr id="784" name="楕円 783">
          <a:extLst>
            <a:ext uri="{FF2B5EF4-FFF2-40B4-BE49-F238E27FC236}">
              <a16:creationId xmlns:a16="http://schemas.microsoft.com/office/drawing/2014/main" id="{177DEF18-7997-4712-9052-726B6F7E4BBA}"/>
            </a:ext>
          </a:extLst>
        </xdr:cNvPr>
        <xdr:cNvSpPr/>
      </xdr:nvSpPr>
      <xdr:spPr>
        <a:xfrm>
          <a:off x="12763500" y="17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46989</xdr:rowOff>
    </xdr:from>
    <xdr:to>
      <xdr:col>71</xdr:col>
      <xdr:colOff>177800</xdr:colOff>
      <xdr:row>105</xdr:row>
      <xdr:rowOff>72389</xdr:rowOff>
    </xdr:to>
    <xdr:cxnSp macro="">
      <xdr:nvCxnSpPr>
        <xdr:cNvPr id="785" name="直線コネクタ 784">
          <a:extLst>
            <a:ext uri="{FF2B5EF4-FFF2-40B4-BE49-F238E27FC236}">
              <a16:creationId xmlns:a16="http://schemas.microsoft.com/office/drawing/2014/main" id="{2CE2014B-7052-4466-BDEF-C6B6CC532FAF}"/>
            </a:ext>
          </a:extLst>
        </xdr:cNvPr>
        <xdr:cNvCxnSpPr/>
      </xdr:nvCxnSpPr>
      <xdr:spPr>
        <a:xfrm>
          <a:off x="12814300" y="180492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86" name="n_1aveValue【庁舎】&#10;有形固定資産減価償却率">
          <a:extLst>
            <a:ext uri="{FF2B5EF4-FFF2-40B4-BE49-F238E27FC236}">
              <a16:creationId xmlns:a16="http://schemas.microsoft.com/office/drawing/2014/main" id="{F7885F93-BD11-40E5-8EF8-C7936EE0DE23}"/>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87" name="n_2aveValue【庁舎】&#10;有形固定資産減価償却率">
          <a:extLst>
            <a:ext uri="{FF2B5EF4-FFF2-40B4-BE49-F238E27FC236}">
              <a16:creationId xmlns:a16="http://schemas.microsoft.com/office/drawing/2014/main" id="{1B6A493A-B2EF-41BE-9BFB-EF8F3DFFB60C}"/>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788" name="n_3aveValue【庁舎】&#10;有形固定資産減価償却率">
          <a:extLst>
            <a:ext uri="{FF2B5EF4-FFF2-40B4-BE49-F238E27FC236}">
              <a16:creationId xmlns:a16="http://schemas.microsoft.com/office/drawing/2014/main" id="{B183F396-B35D-4492-B8F7-8F838CC45A75}"/>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89" name="n_4aveValue【庁舎】&#10;有形固定資産減価償却率">
          <a:extLst>
            <a:ext uri="{FF2B5EF4-FFF2-40B4-BE49-F238E27FC236}">
              <a16:creationId xmlns:a16="http://schemas.microsoft.com/office/drawing/2014/main" id="{70C14858-7A0B-4955-9A44-5F301F36C4D1}"/>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166388</xdr:rowOff>
    </xdr:from>
    <xdr:ext cx="405111" cy="259045"/>
    <xdr:sp macro="" textlink="">
      <xdr:nvSpPr>
        <xdr:cNvPr id="790" name="n_1mainValue【庁舎】&#10;有形固定資産減価償却率">
          <a:extLst>
            <a:ext uri="{FF2B5EF4-FFF2-40B4-BE49-F238E27FC236}">
              <a16:creationId xmlns:a16="http://schemas.microsoft.com/office/drawing/2014/main" id="{59A61316-18E7-4E82-B3E7-853AD32CDC70}"/>
            </a:ext>
          </a:extLst>
        </xdr:cNvPr>
        <xdr:cNvSpPr txBox="1"/>
      </xdr:nvSpPr>
      <xdr:spPr>
        <a:xfrm>
          <a:off x="152660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91" name="n_2mainValue【庁舎】&#10;有形固定資産減価償却率">
          <a:extLst>
            <a:ext uri="{FF2B5EF4-FFF2-40B4-BE49-F238E27FC236}">
              <a16:creationId xmlns:a16="http://schemas.microsoft.com/office/drawing/2014/main" id="{D220B631-72C9-4FB7-81B6-CFE727A13E5A}"/>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92" name="n_3mainValue【庁舎】&#10;有形固定資産減価償却率">
          <a:extLst>
            <a:ext uri="{FF2B5EF4-FFF2-40B4-BE49-F238E27FC236}">
              <a16:creationId xmlns:a16="http://schemas.microsoft.com/office/drawing/2014/main" id="{EACB723B-79AA-40AD-A51E-DBC4EA9F6954}"/>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88916</xdr:rowOff>
    </xdr:from>
    <xdr:ext cx="405111" cy="259045"/>
    <xdr:sp macro="" textlink="">
      <xdr:nvSpPr>
        <xdr:cNvPr id="793" name="n_4mainValue【庁舎】&#10;有形固定資産減価償却率">
          <a:extLst>
            <a:ext uri="{FF2B5EF4-FFF2-40B4-BE49-F238E27FC236}">
              <a16:creationId xmlns:a16="http://schemas.microsoft.com/office/drawing/2014/main" id="{2C1930EF-5CD1-4012-812C-FCDA899D11D0}"/>
            </a:ext>
          </a:extLst>
        </xdr:cNvPr>
        <xdr:cNvSpPr txBox="1"/>
      </xdr:nvSpPr>
      <xdr:spPr>
        <a:xfrm>
          <a:off x="126117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F71D447E-0208-4DFA-8452-E47AAE2AE8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2E5472F8-78A6-40BD-A4E3-8929F12120F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612B7312-1576-4E71-8424-AD0CD6CC44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50BCE1D6-6F47-481F-806F-9CE2FED39C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157AAB35-7794-44AA-8D0A-3CC8953765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6FA5322D-A907-4710-868F-1A88846E89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38F3AD73-17D9-43C4-B202-E2671889CF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467953B2-D32B-4D39-8E38-04ACF75863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C5401E1B-33C4-48ED-8B7D-732821C7A7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1E7AEEAE-3FCE-442A-83FB-A00CB90E8B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7C58A22-44A3-423D-96D3-AFE414AECB6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230B8637-1F9E-4957-ABF0-CCECC313A4E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1F4003BE-3220-4B1B-AEA2-170B4685469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FAB8CAD3-AB9E-434B-B2A5-03028F41CF2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12DCD3E0-FF47-4E94-B131-01ACB62AA22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1FBE086-A7F4-42B5-B554-DE36331B7AD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A62FD83F-1D40-4FDE-A76D-9486B7BE478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B03830A1-4DEB-46B1-8CEB-64F452FA99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53190A32-CB05-412B-A04E-57C88FC3FA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A0F361D4-B45B-40E8-B21A-20357C50EC0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610490BB-C2F2-42FB-80CE-A8D2108323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38C448A1-B080-4EF9-92DE-321B28757C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F8FD5308-4A08-4781-9B56-39DCE343E5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17" name="直線コネクタ 816">
          <a:extLst>
            <a:ext uri="{FF2B5EF4-FFF2-40B4-BE49-F238E27FC236}">
              <a16:creationId xmlns:a16="http://schemas.microsoft.com/office/drawing/2014/main" id="{E556B4F2-5CE8-49E7-8D28-905E4B10DB2C}"/>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18" name="【庁舎】&#10;一人当たり面積最小値テキスト">
          <a:extLst>
            <a:ext uri="{FF2B5EF4-FFF2-40B4-BE49-F238E27FC236}">
              <a16:creationId xmlns:a16="http://schemas.microsoft.com/office/drawing/2014/main" id="{6C7B171E-2888-4B20-B320-6902B4EE918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19" name="直線コネクタ 818">
          <a:extLst>
            <a:ext uri="{FF2B5EF4-FFF2-40B4-BE49-F238E27FC236}">
              <a16:creationId xmlns:a16="http://schemas.microsoft.com/office/drawing/2014/main" id="{9C6F348A-40FE-44C1-88C4-2A88E1765D5F}"/>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20" name="【庁舎】&#10;一人当たり面積最大値テキスト">
          <a:extLst>
            <a:ext uri="{FF2B5EF4-FFF2-40B4-BE49-F238E27FC236}">
              <a16:creationId xmlns:a16="http://schemas.microsoft.com/office/drawing/2014/main" id="{815FA5FF-F006-40AF-A35B-575897A7417E}"/>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21" name="直線コネクタ 820">
          <a:extLst>
            <a:ext uri="{FF2B5EF4-FFF2-40B4-BE49-F238E27FC236}">
              <a16:creationId xmlns:a16="http://schemas.microsoft.com/office/drawing/2014/main" id="{B3D29ED6-CCFE-4BBE-B5EF-137306F18ECA}"/>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822" name="【庁舎】&#10;一人当たり面積平均値テキスト">
          <a:extLst>
            <a:ext uri="{FF2B5EF4-FFF2-40B4-BE49-F238E27FC236}">
              <a16:creationId xmlns:a16="http://schemas.microsoft.com/office/drawing/2014/main" id="{C7C8E4F3-82CE-4E1A-9739-70007282DD68}"/>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23" name="フローチャート: 判断 822">
          <a:extLst>
            <a:ext uri="{FF2B5EF4-FFF2-40B4-BE49-F238E27FC236}">
              <a16:creationId xmlns:a16="http://schemas.microsoft.com/office/drawing/2014/main" id="{1120A41D-67FE-41E8-A324-4351B2D96CE7}"/>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24" name="フローチャート: 判断 823">
          <a:extLst>
            <a:ext uri="{FF2B5EF4-FFF2-40B4-BE49-F238E27FC236}">
              <a16:creationId xmlns:a16="http://schemas.microsoft.com/office/drawing/2014/main" id="{C66AA088-197A-4BF7-A0F7-9FD9128E9E11}"/>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25" name="フローチャート: 判断 824">
          <a:extLst>
            <a:ext uri="{FF2B5EF4-FFF2-40B4-BE49-F238E27FC236}">
              <a16:creationId xmlns:a16="http://schemas.microsoft.com/office/drawing/2014/main" id="{AFEC0F3C-6398-4693-A1D5-3CCCD75C5A3F}"/>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26" name="フローチャート: 判断 825">
          <a:extLst>
            <a:ext uri="{FF2B5EF4-FFF2-40B4-BE49-F238E27FC236}">
              <a16:creationId xmlns:a16="http://schemas.microsoft.com/office/drawing/2014/main" id="{1E8CD23E-9A15-4204-A27F-B1995504F21C}"/>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27" name="フローチャート: 判断 826">
          <a:extLst>
            <a:ext uri="{FF2B5EF4-FFF2-40B4-BE49-F238E27FC236}">
              <a16:creationId xmlns:a16="http://schemas.microsoft.com/office/drawing/2014/main" id="{00CE777B-F864-4DCE-9042-C5D89A193A7C}"/>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858D673-1938-4AF8-B79F-E5730F60C3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2F84919-71A0-4235-B9C2-E412E6AEB7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D9BBF56-03B8-4C16-80A9-061C3C9558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686732E-2E2E-4298-9157-BC691DC1372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828A41A-0DAD-4485-96BA-F96DAF401F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168656</xdr:rowOff>
    </xdr:from>
    <xdr:to>
      <xdr:col>116</xdr:col>
      <xdr:colOff>114300</xdr:colOff>
      <xdr:row>107</xdr:row>
      <xdr:rowOff>98806</xdr:rowOff>
    </xdr:to>
    <xdr:sp macro="" textlink="">
      <xdr:nvSpPr>
        <xdr:cNvPr id="833" name="楕円 832">
          <a:extLst>
            <a:ext uri="{FF2B5EF4-FFF2-40B4-BE49-F238E27FC236}">
              <a16:creationId xmlns:a16="http://schemas.microsoft.com/office/drawing/2014/main" id="{7CAD2A02-D063-4F5D-8308-F44DAEE9E5D3}"/>
            </a:ext>
          </a:extLst>
        </xdr:cNvPr>
        <xdr:cNvSpPr/>
      </xdr:nvSpPr>
      <xdr:spPr>
        <a:xfrm>
          <a:off x="22110700" y="183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147083</xdr:rowOff>
    </xdr:from>
    <xdr:ext cx="469744" cy="259045"/>
    <xdr:sp macro="" textlink="">
      <xdr:nvSpPr>
        <xdr:cNvPr id="834" name="【庁舎】&#10;一人当たり面積該当値テキスト">
          <a:extLst>
            <a:ext uri="{FF2B5EF4-FFF2-40B4-BE49-F238E27FC236}">
              <a16:creationId xmlns:a16="http://schemas.microsoft.com/office/drawing/2014/main" id="{73950B3E-569D-49A8-A1AB-49BA32EAB208}"/>
            </a:ext>
          </a:extLst>
        </xdr:cNvPr>
        <xdr:cNvSpPr txBox="1"/>
      </xdr:nvSpPr>
      <xdr:spPr>
        <a:xfrm>
          <a:off x="22199600" y="183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xdr:rowOff>
    </xdr:from>
    <xdr:to>
      <xdr:col>112</xdr:col>
      <xdr:colOff>38100</xdr:colOff>
      <xdr:row>107</xdr:row>
      <xdr:rowOff>103378</xdr:rowOff>
    </xdr:to>
    <xdr:sp macro="" textlink="">
      <xdr:nvSpPr>
        <xdr:cNvPr id="835" name="楕円 834">
          <a:extLst>
            <a:ext uri="{FF2B5EF4-FFF2-40B4-BE49-F238E27FC236}">
              <a16:creationId xmlns:a16="http://schemas.microsoft.com/office/drawing/2014/main" id="{7685364D-1867-4F80-A9D8-C77F16F830DA}"/>
            </a:ext>
          </a:extLst>
        </xdr:cNvPr>
        <xdr:cNvSpPr/>
      </xdr:nvSpPr>
      <xdr:spPr>
        <a:xfrm>
          <a:off x="21272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48006</xdr:rowOff>
    </xdr:from>
    <xdr:to>
      <xdr:col>116</xdr:col>
      <xdr:colOff>63500</xdr:colOff>
      <xdr:row>107</xdr:row>
      <xdr:rowOff>52578</xdr:rowOff>
    </xdr:to>
    <xdr:cxnSp macro="">
      <xdr:nvCxnSpPr>
        <xdr:cNvPr id="836" name="直線コネクタ 835">
          <a:extLst>
            <a:ext uri="{FF2B5EF4-FFF2-40B4-BE49-F238E27FC236}">
              <a16:creationId xmlns:a16="http://schemas.microsoft.com/office/drawing/2014/main" id="{49520797-C0A3-42B8-AB6C-BC368C48358C}"/>
            </a:ext>
          </a:extLst>
        </xdr:cNvPr>
        <xdr:cNvCxnSpPr/>
      </xdr:nvCxnSpPr>
      <xdr:spPr>
        <a:xfrm flipV="1">
          <a:off x="21323300" y="18393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837" name="楕円 836">
          <a:extLst>
            <a:ext uri="{FF2B5EF4-FFF2-40B4-BE49-F238E27FC236}">
              <a16:creationId xmlns:a16="http://schemas.microsoft.com/office/drawing/2014/main" id="{8F1FC17A-DBA8-4E90-B3BA-C4FB93F2851F}"/>
            </a:ext>
          </a:extLst>
        </xdr:cNvPr>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52578</xdr:rowOff>
    </xdr:from>
    <xdr:to>
      <xdr:col>111</xdr:col>
      <xdr:colOff>177800</xdr:colOff>
      <xdr:row>107</xdr:row>
      <xdr:rowOff>60198</xdr:rowOff>
    </xdr:to>
    <xdr:cxnSp macro="">
      <xdr:nvCxnSpPr>
        <xdr:cNvPr id="838" name="直線コネクタ 837">
          <a:extLst>
            <a:ext uri="{FF2B5EF4-FFF2-40B4-BE49-F238E27FC236}">
              <a16:creationId xmlns:a16="http://schemas.microsoft.com/office/drawing/2014/main" id="{B1A20418-7882-4ECA-A69C-512E53C6AC47}"/>
            </a:ext>
          </a:extLst>
        </xdr:cNvPr>
        <xdr:cNvCxnSpPr/>
      </xdr:nvCxnSpPr>
      <xdr:spPr>
        <a:xfrm flipV="1">
          <a:off x="20434300" y="183977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17399</xdr:rowOff>
    </xdr:from>
    <xdr:to>
      <xdr:col>102</xdr:col>
      <xdr:colOff>165100</xdr:colOff>
      <xdr:row>107</xdr:row>
      <xdr:rowOff>118999</xdr:rowOff>
    </xdr:to>
    <xdr:sp macro="" textlink="">
      <xdr:nvSpPr>
        <xdr:cNvPr id="839" name="楕円 838">
          <a:extLst>
            <a:ext uri="{FF2B5EF4-FFF2-40B4-BE49-F238E27FC236}">
              <a16:creationId xmlns:a16="http://schemas.microsoft.com/office/drawing/2014/main" id="{89A62C4A-0A64-43AF-8822-753FB893A5DD}"/>
            </a:ext>
          </a:extLst>
        </xdr:cNvPr>
        <xdr:cNvSpPr/>
      </xdr:nvSpPr>
      <xdr:spPr>
        <a:xfrm>
          <a:off x="194945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68199</xdr:rowOff>
    </xdr:to>
    <xdr:cxnSp macro="">
      <xdr:nvCxnSpPr>
        <xdr:cNvPr id="840" name="直線コネクタ 839">
          <a:extLst>
            <a:ext uri="{FF2B5EF4-FFF2-40B4-BE49-F238E27FC236}">
              <a16:creationId xmlns:a16="http://schemas.microsoft.com/office/drawing/2014/main" id="{878BE524-AC88-4758-BAA1-8658027E4189}"/>
            </a:ext>
          </a:extLst>
        </xdr:cNvPr>
        <xdr:cNvCxnSpPr/>
      </xdr:nvCxnSpPr>
      <xdr:spPr>
        <a:xfrm flipV="1">
          <a:off x="19545300" y="1840534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21971</xdr:rowOff>
    </xdr:from>
    <xdr:to>
      <xdr:col>98</xdr:col>
      <xdr:colOff>38100</xdr:colOff>
      <xdr:row>107</xdr:row>
      <xdr:rowOff>123571</xdr:rowOff>
    </xdr:to>
    <xdr:sp macro="" textlink="">
      <xdr:nvSpPr>
        <xdr:cNvPr id="841" name="楕円 840">
          <a:extLst>
            <a:ext uri="{FF2B5EF4-FFF2-40B4-BE49-F238E27FC236}">
              <a16:creationId xmlns:a16="http://schemas.microsoft.com/office/drawing/2014/main" id="{052DA238-895A-47A8-A482-5F474BB88799}"/>
            </a:ext>
          </a:extLst>
        </xdr:cNvPr>
        <xdr:cNvSpPr/>
      </xdr:nvSpPr>
      <xdr:spPr>
        <a:xfrm>
          <a:off x="18605500" y="18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68199</xdr:rowOff>
    </xdr:from>
    <xdr:to>
      <xdr:col>102</xdr:col>
      <xdr:colOff>114300</xdr:colOff>
      <xdr:row>107</xdr:row>
      <xdr:rowOff>72771</xdr:rowOff>
    </xdr:to>
    <xdr:cxnSp macro="">
      <xdr:nvCxnSpPr>
        <xdr:cNvPr id="842" name="直線コネクタ 841">
          <a:extLst>
            <a:ext uri="{FF2B5EF4-FFF2-40B4-BE49-F238E27FC236}">
              <a16:creationId xmlns:a16="http://schemas.microsoft.com/office/drawing/2014/main" id="{ADBD6D3B-CC47-4A31-BA30-2BC60E0D11F7}"/>
            </a:ext>
          </a:extLst>
        </xdr:cNvPr>
        <xdr:cNvCxnSpPr/>
      </xdr:nvCxnSpPr>
      <xdr:spPr>
        <a:xfrm flipV="1">
          <a:off x="18656300" y="184133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43" name="n_1aveValue【庁舎】&#10;一人当たり面積">
          <a:extLst>
            <a:ext uri="{FF2B5EF4-FFF2-40B4-BE49-F238E27FC236}">
              <a16:creationId xmlns:a16="http://schemas.microsoft.com/office/drawing/2014/main" id="{09EC82AA-EB53-4A53-891E-C03108527085}"/>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44" name="n_2aveValue【庁舎】&#10;一人当たり面積">
          <a:extLst>
            <a:ext uri="{FF2B5EF4-FFF2-40B4-BE49-F238E27FC236}">
              <a16:creationId xmlns:a16="http://schemas.microsoft.com/office/drawing/2014/main" id="{5A030448-C0DD-46B9-B67E-B62685DA98CF}"/>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45" name="n_3aveValue【庁舎】&#10;一人当たり面積">
          <a:extLst>
            <a:ext uri="{FF2B5EF4-FFF2-40B4-BE49-F238E27FC236}">
              <a16:creationId xmlns:a16="http://schemas.microsoft.com/office/drawing/2014/main" id="{11BC8947-1D66-403C-8DF8-82C292F30A9B}"/>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46" name="n_4aveValue【庁舎】&#10;一人当たり面積">
          <a:extLst>
            <a:ext uri="{FF2B5EF4-FFF2-40B4-BE49-F238E27FC236}">
              <a16:creationId xmlns:a16="http://schemas.microsoft.com/office/drawing/2014/main" id="{47E4F6FF-2F36-4A12-AA87-50CE7CC394BA}"/>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94505</xdr:rowOff>
    </xdr:from>
    <xdr:ext cx="469744" cy="259045"/>
    <xdr:sp macro="" textlink="">
      <xdr:nvSpPr>
        <xdr:cNvPr id="847" name="n_1mainValue【庁舎】&#10;一人当たり面積">
          <a:extLst>
            <a:ext uri="{FF2B5EF4-FFF2-40B4-BE49-F238E27FC236}">
              <a16:creationId xmlns:a16="http://schemas.microsoft.com/office/drawing/2014/main" id="{F154A0DB-E8E6-4DCF-A5DF-6A359111BDCF}"/>
            </a:ext>
          </a:extLst>
        </xdr:cNvPr>
        <xdr:cNvSpPr txBox="1"/>
      </xdr:nvSpPr>
      <xdr:spPr>
        <a:xfrm>
          <a:off x="21075727"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48" name="n_2mainValue【庁舎】&#10;一人当たり面積">
          <a:extLst>
            <a:ext uri="{FF2B5EF4-FFF2-40B4-BE49-F238E27FC236}">
              <a16:creationId xmlns:a16="http://schemas.microsoft.com/office/drawing/2014/main" id="{811444B8-740A-4518-B829-8F572EA7062A}"/>
            </a:ext>
          </a:extLst>
        </xdr:cNvPr>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110126</xdr:rowOff>
    </xdr:from>
    <xdr:ext cx="469744" cy="259045"/>
    <xdr:sp macro="" textlink="">
      <xdr:nvSpPr>
        <xdr:cNvPr id="849" name="n_3mainValue【庁舎】&#10;一人当たり面積">
          <a:extLst>
            <a:ext uri="{FF2B5EF4-FFF2-40B4-BE49-F238E27FC236}">
              <a16:creationId xmlns:a16="http://schemas.microsoft.com/office/drawing/2014/main" id="{E1CD804D-25E5-4D44-BB77-2902985E4A31}"/>
            </a:ext>
          </a:extLst>
        </xdr:cNvPr>
        <xdr:cNvSpPr txBox="1"/>
      </xdr:nvSpPr>
      <xdr:spPr>
        <a:xfrm>
          <a:off x="19310427" y="184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114698</xdr:rowOff>
    </xdr:from>
    <xdr:ext cx="469744" cy="259045"/>
    <xdr:sp macro="" textlink="">
      <xdr:nvSpPr>
        <xdr:cNvPr id="850" name="n_4mainValue【庁舎】&#10;一人当たり面積">
          <a:extLst>
            <a:ext uri="{FF2B5EF4-FFF2-40B4-BE49-F238E27FC236}">
              <a16:creationId xmlns:a16="http://schemas.microsoft.com/office/drawing/2014/main" id="{5EB576F2-08BE-43D5-A034-A4F23D1EF4B5}"/>
            </a:ext>
          </a:extLst>
        </xdr:cNvPr>
        <xdr:cNvSpPr txBox="1"/>
      </xdr:nvSpPr>
      <xdr:spPr>
        <a:xfrm>
          <a:off x="18421427" y="184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C281388D-376B-4A58-85B6-8BB4979EA9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9AEBF8E4-45D4-4DD7-B2CB-93CD82BED4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70F3B6E5-BEF4-4BFE-8376-8990335A9E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人口減少により一人当たりの固定資産の割合は類似団体より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（福祉施設については特別養護老人ホームの更新を控えているためより大きくなることが予想される）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時に減価償却が進んでいることから、今後の改修や更新が必要となることを考えると、将来的には町民一人当たりの負担が大きくなっていくことが予想される。町民負担の平水準の為にも、公共施設や道路等について長寿命化な工事など計画的な管理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40908&#12304;&#20381;&#38972;&#12305;&#20196;&#21644;&#65298;&#24180;&#24230;&#36001;&#25919;&#29366;&#27841;&#36039;&#26009;&#38598;&#12398;&#20316;&#25104;&#12395;&#12388;&#12356;&#12390;&#65288;&#65298;&#22238;&#30446;&#65289;/&#12304;&#36001;&#25919;&#29366;&#27841;&#36039;&#26009;&#38598;&#12305;_014648_&#21644;&#2350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56.4</v>
          </cell>
          <cell r="BX53">
            <v>57</v>
          </cell>
          <cell r="CF53">
            <v>58.8</v>
          </cell>
          <cell r="CN53">
            <v>60.7</v>
          </cell>
          <cell r="CV53">
            <v>62.4</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1.8</v>
          </cell>
          <cell r="BX75">
            <v>2.2999999999999998</v>
          </cell>
          <cell r="CF75">
            <v>1.9</v>
          </cell>
          <cell r="CN75">
            <v>2.4</v>
          </cell>
          <cell r="CV75">
            <v>2.9</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4978067</v>
      </c>
      <c r="BO4" s="426"/>
      <c r="BP4" s="426"/>
      <c r="BQ4" s="426"/>
      <c r="BR4" s="426"/>
      <c r="BS4" s="426"/>
      <c r="BT4" s="426"/>
      <c r="BU4" s="427"/>
      <c r="BV4" s="425">
        <v>4474673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3.3</v>
      </c>
      <c r="CU4" s="610"/>
      <c r="CV4" s="610"/>
      <c r="CW4" s="610"/>
      <c r="CX4" s="610"/>
      <c r="CY4" s="610"/>
      <c r="CZ4" s="610"/>
      <c r="DA4" s="611"/>
      <c r="DB4" s="609">
        <v>4</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4886291</v>
      </c>
      <c r="BO5" s="431"/>
      <c r="BP5" s="431"/>
      <c r="BQ5" s="431"/>
      <c r="BR5" s="431"/>
      <c r="BS5" s="431"/>
      <c r="BT5" s="431"/>
      <c r="BU5" s="432"/>
      <c r="BV5" s="430">
        <v>4366865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76.3</v>
      </c>
      <c r="CU5" s="401"/>
      <c r="CV5" s="401"/>
      <c r="CW5" s="401"/>
      <c r="CX5" s="401"/>
      <c r="CY5" s="401"/>
      <c r="CZ5" s="401"/>
      <c r="DA5" s="402"/>
      <c r="DB5" s="400">
        <v>76.3</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91776</v>
      </c>
      <c r="BO6" s="431"/>
      <c r="BP6" s="431"/>
      <c r="BQ6" s="431"/>
      <c r="BR6" s="431"/>
      <c r="BS6" s="431"/>
      <c r="BT6" s="431"/>
      <c r="BU6" s="432"/>
      <c r="BV6" s="430">
        <v>107808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78.3</v>
      </c>
      <c r="CU6" s="584"/>
      <c r="CV6" s="584"/>
      <c r="CW6" s="584"/>
      <c r="CX6" s="584"/>
      <c r="CY6" s="584"/>
      <c r="CZ6" s="584"/>
      <c r="DA6" s="585"/>
      <c r="DB6" s="583">
        <v>78.5</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30</v>
      </c>
      <c r="BO7" s="431"/>
      <c r="BP7" s="431"/>
      <c r="BQ7" s="431"/>
      <c r="BR7" s="431"/>
      <c r="BS7" s="431"/>
      <c r="BT7" s="431"/>
      <c r="BU7" s="432"/>
      <c r="BV7" s="430">
        <v>1148</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2758429</v>
      </c>
      <c r="CU7" s="431"/>
      <c r="CV7" s="431"/>
      <c r="CW7" s="431"/>
      <c r="CX7" s="431"/>
      <c r="CY7" s="431"/>
      <c r="CZ7" s="431"/>
      <c r="DA7" s="432"/>
      <c r="DB7" s="430">
        <v>2672065</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93</v>
      </c>
      <c r="AV8" s="488"/>
      <c r="AW8" s="488"/>
      <c r="AX8" s="488"/>
      <c r="AY8" s="410" t="s">
        <v>107</v>
      </c>
      <c r="AZ8" s="411"/>
      <c r="BA8" s="411"/>
      <c r="BB8" s="411"/>
      <c r="BC8" s="411"/>
      <c r="BD8" s="411"/>
      <c r="BE8" s="411"/>
      <c r="BF8" s="411"/>
      <c r="BG8" s="411"/>
      <c r="BH8" s="411"/>
      <c r="BI8" s="411"/>
      <c r="BJ8" s="411"/>
      <c r="BK8" s="411"/>
      <c r="BL8" s="411"/>
      <c r="BM8" s="412"/>
      <c r="BN8" s="430">
        <v>91746</v>
      </c>
      <c r="BO8" s="431"/>
      <c r="BP8" s="431"/>
      <c r="BQ8" s="431"/>
      <c r="BR8" s="431"/>
      <c r="BS8" s="431"/>
      <c r="BT8" s="431"/>
      <c r="BU8" s="432"/>
      <c r="BV8" s="430">
        <v>106660</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0.16</v>
      </c>
      <c r="CU8" s="544"/>
      <c r="CV8" s="544"/>
      <c r="CW8" s="544"/>
      <c r="CX8" s="544"/>
      <c r="CY8" s="544"/>
      <c r="CZ8" s="544"/>
      <c r="DA8" s="545"/>
      <c r="DB8" s="543">
        <v>0.16</v>
      </c>
      <c r="DC8" s="544"/>
      <c r="DD8" s="544"/>
      <c r="DE8" s="544"/>
      <c r="DF8" s="544"/>
      <c r="DG8" s="544"/>
      <c r="DH8" s="544"/>
      <c r="DI8" s="545"/>
      <c r="DJ8" s="186"/>
      <c r="DK8" s="186"/>
      <c r="DL8" s="186"/>
      <c r="DM8" s="186"/>
      <c r="DN8" s="186"/>
      <c r="DO8" s="186"/>
    </row>
    <row r="9" spans="1:119" ht="18.75" customHeight="1" thickBot="1">
      <c r="A9" s="187"/>
      <c r="B9" s="572" t="s">
        <v>109</v>
      </c>
      <c r="C9" s="573"/>
      <c r="D9" s="573"/>
      <c r="E9" s="573"/>
      <c r="F9" s="573"/>
      <c r="G9" s="573"/>
      <c r="H9" s="573"/>
      <c r="I9" s="573"/>
      <c r="J9" s="573"/>
      <c r="K9" s="493"/>
      <c r="L9" s="574" t="s">
        <v>110</v>
      </c>
      <c r="M9" s="575"/>
      <c r="N9" s="575"/>
      <c r="O9" s="575"/>
      <c r="P9" s="575"/>
      <c r="Q9" s="576"/>
      <c r="R9" s="577">
        <v>3192</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93</v>
      </c>
      <c r="AV9" s="488"/>
      <c r="AW9" s="488"/>
      <c r="AX9" s="488"/>
      <c r="AY9" s="410" t="s">
        <v>113</v>
      </c>
      <c r="AZ9" s="411"/>
      <c r="BA9" s="411"/>
      <c r="BB9" s="411"/>
      <c r="BC9" s="411"/>
      <c r="BD9" s="411"/>
      <c r="BE9" s="411"/>
      <c r="BF9" s="411"/>
      <c r="BG9" s="411"/>
      <c r="BH9" s="411"/>
      <c r="BI9" s="411"/>
      <c r="BJ9" s="411"/>
      <c r="BK9" s="411"/>
      <c r="BL9" s="411"/>
      <c r="BM9" s="412"/>
      <c r="BN9" s="430">
        <v>-14914</v>
      </c>
      <c r="BO9" s="431"/>
      <c r="BP9" s="431"/>
      <c r="BQ9" s="431"/>
      <c r="BR9" s="431"/>
      <c r="BS9" s="431"/>
      <c r="BT9" s="431"/>
      <c r="BU9" s="432"/>
      <c r="BV9" s="430">
        <v>38686</v>
      </c>
      <c r="BW9" s="431"/>
      <c r="BX9" s="431"/>
      <c r="BY9" s="431"/>
      <c r="BZ9" s="431"/>
      <c r="CA9" s="431"/>
      <c r="CB9" s="431"/>
      <c r="CC9" s="432"/>
      <c r="CD9" s="439" t="s">
        <v>114</v>
      </c>
      <c r="CE9" s="440"/>
      <c r="CF9" s="440"/>
      <c r="CG9" s="440"/>
      <c r="CH9" s="440"/>
      <c r="CI9" s="440"/>
      <c r="CJ9" s="440"/>
      <c r="CK9" s="440"/>
      <c r="CL9" s="440"/>
      <c r="CM9" s="440"/>
      <c r="CN9" s="440"/>
      <c r="CO9" s="440"/>
      <c r="CP9" s="440"/>
      <c r="CQ9" s="440"/>
      <c r="CR9" s="440"/>
      <c r="CS9" s="441"/>
      <c r="CT9" s="400">
        <v>14.4</v>
      </c>
      <c r="CU9" s="401"/>
      <c r="CV9" s="401"/>
      <c r="CW9" s="401"/>
      <c r="CX9" s="401"/>
      <c r="CY9" s="401"/>
      <c r="CZ9" s="401"/>
      <c r="DA9" s="402"/>
      <c r="DB9" s="400">
        <v>14.5</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115</v>
      </c>
      <c r="M10" s="404"/>
      <c r="N10" s="404"/>
      <c r="O10" s="404"/>
      <c r="P10" s="404"/>
      <c r="Q10" s="405"/>
      <c r="R10" s="406">
        <v>3596</v>
      </c>
      <c r="S10" s="407"/>
      <c r="T10" s="407"/>
      <c r="U10" s="407"/>
      <c r="V10" s="409"/>
      <c r="W10" s="581"/>
      <c r="X10" s="392"/>
      <c r="Y10" s="392"/>
      <c r="Z10" s="392"/>
      <c r="AA10" s="392"/>
      <c r="AB10" s="392"/>
      <c r="AC10" s="392"/>
      <c r="AD10" s="392"/>
      <c r="AE10" s="392"/>
      <c r="AF10" s="392"/>
      <c r="AG10" s="392"/>
      <c r="AH10" s="392"/>
      <c r="AI10" s="392"/>
      <c r="AJ10" s="392"/>
      <c r="AK10" s="392"/>
      <c r="AL10" s="582"/>
      <c r="AM10" s="499" t="s">
        <v>116</v>
      </c>
      <c r="AN10" s="404"/>
      <c r="AO10" s="404"/>
      <c r="AP10" s="404"/>
      <c r="AQ10" s="404"/>
      <c r="AR10" s="404"/>
      <c r="AS10" s="404"/>
      <c r="AT10" s="405"/>
      <c r="AU10" s="487" t="s">
        <v>117</v>
      </c>
      <c r="AV10" s="488"/>
      <c r="AW10" s="488"/>
      <c r="AX10" s="488"/>
      <c r="AY10" s="410" t="s">
        <v>118</v>
      </c>
      <c r="AZ10" s="411"/>
      <c r="BA10" s="411"/>
      <c r="BB10" s="411"/>
      <c r="BC10" s="411"/>
      <c r="BD10" s="411"/>
      <c r="BE10" s="411"/>
      <c r="BF10" s="411"/>
      <c r="BG10" s="411"/>
      <c r="BH10" s="411"/>
      <c r="BI10" s="411"/>
      <c r="BJ10" s="411"/>
      <c r="BK10" s="411"/>
      <c r="BL10" s="411"/>
      <c r="BM10" s="412"/>
      <c r="BN10" s="430">
        <v>5576</v>
      </c>
      <c r="BO10" s="431"/>
      <c r="BP10" s="431"/>
      <c r="BQ10" s="431"/>
      <c r="BR10" s="431"/>
      <c r="BS10" s="431"/>
      <c r="BT10" s="431"/>
      <c r="BU10" s="432"/>
      <c r="BV10" s="430">
        <v>2946</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93</v>
      </c>
      <c r="AV11" s="488"/>
      <c r="AW11" s="488"/>
      <c r="AX11" s="488"/>
      <c r="AY11" s="410" t="s">
        <v>123</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124</v>
      </c>
      <c r="CE11" s="440"/>
      <c r="CF11" s="440"/>
      <c r="CG11" s="440"/>
      <c r="CH11" s="440"/>
      <c r="CI11" s="440"/>
      <c r="CJ11" s="440"/>
      <c r="CK11" s="440"/>
      <c r="CL11" s="440"/>
      <c r="CM11" s="440"/>
      <c r="CN11" s="440"/>
      <c r="CO11" s="440"/>
      <c r="CP11" s="440"/>
      <c r="CQ11" s="440"/>
      <c r="CR11" s="440"/>
      <c r="CS11" s="441"/>
      <c r="CT11" s="543" t="s">
        <v>125</v>
      </c>
      <c r="CU11" s="544"/>
      <c r="CV11" s="544"/>
      <c r="CW11" s="544"/>
      <c r="CX11" s="544"/>
      <c r="CY11" s="544"/>
      <c r="CZ11" s="544"/>
      <c r="DA11" s="545"/>
      <c r="DB11" s="543" t="s">
        <v>125</v>
      </c>
      <c r="DC11" s="544"/>
      <c r="DD11" s="544"/>
      <c r="DE11" s="544"/>
      <c r="DF11" s="544"/>
      <c r="DG11" s="544"/>
      <c r="DH11" s="544"/>
      <c r="DI11" s="545"/>
      <c r="DJ11" s="186"/>
      <c r="DK11" s="186"/>
      <c r="DL11" s="186"/>
      <c r="DM11" s="186"/>
      <c r="DN11" s="186"/>
      <c r="DO11" s="186"/>
    </row>
    <row r="12" spans="1:119" ht="18.75" customHeight="1">
      <c r="A12" s="187"/>
      <c r="B12" s="546" t="s">
        <v>126</v>
      </c>
      <c r="C12" s="547"/>
      <c r="D12" s="547"/>
      <c r="E12" s="547"/>
      <c r="F12" s="547"/>
      <c r="G12" s="547"/>
      <c r="H12" s="547"/>
      <c r="I12" s="547"/>
      <c r="J12" s="547"/>
      <c r="K12" s="548"/>
      <c r="L12" s="555" t="s">
        <v>127</v>
      </c>
      <c r="M12" s="556"/>
      <c r="N12" s="556"/>
      <c r="O12" s="556"/>
      <c r="P12" s="556"/>
      <c r="Q12" s="557"/>
      <c r="R12" s="558">
        <v>3222</v>
      </c>
      <c r="S12" s="559"/>
      <c r="T12" s="559"/>
      <c r="U12" s="559"/>
      <c r="V12" s="560"/>
      <c r="W12" s="561" t="s">
        <v>1</v>
      </c>
      <c r="X12" s="488"/>
      <c r="Y12" s="488"/>
      <c r="Z12" s="488"/>
      <c r="AA12" s="488"/>
      <c r="AB12" s="562"/>
      <c r="AC12" s="563" t="s">
        <v>128</v>
      </c>
      <c r="AD12" s="564"/>
      <c r="AE12" s="564"/>
      <c r="AF12" s="564"/>
      <c r="AG12" s="565"/>
      <c r="AH12" s="563" t="s">
        <v>129</v>
      </c>
      <c r="AI12" s="564"/>
      <c r="AJ12" s="564"/>
      <c r="AK12" s="564"/>
      <c r="AL12" s="566"/>
      <c r="AM12" s="499" t="s">
        <v>130</v>
      </c>
      <c r="AN12" s="404"/>
      <c r="AO12" s="404"/>
      <c r="AP12" s="404"/>
      <c r="AQ12" s="404"/>
      <c r="AR12" s="404"/>
      <c r="AS12" s="404"/>
      <c r="AT12" s="405"/>
      <c r="AU12" s="487" t="s">
        <v>117</v>
      </c>
      <c r="AV12" s="488"/>
      <c r="AW12" s="488"/>
      <c r="AX12" s="488"/>
      <c r="AY12" s="410" t="s">
        <v>131</v>
      </c>
      <c r="AZ12" s="411"/>
      <c r="BA12" s="411"/>
      <c r="BB12" s="411"/>
      <c r="BC12" s="411"/>
      <c r="BD12" s="411"/>
      <c r="BE12" s="411"/>
      <c r="BF12" s="411"/>
      <c r="BG12" s="411"/>
      <c r="BH12" s="411"/>
      <c r="BI12" s="411"/>
      <c r="BJ12" s="411"/>
      <c r="BK12" s="411"/>
      <c r="BL12" s="411"/>
      <c r="BM12" s="412"/>
      <c r="BN12" s="430">
        <v>30147</v>
      </c>
      <c r="BO12" s="431"/>
      <c r="BP12" s="431"/>
      <c r="BQ12" s="431"/>
      <c r="BR12" s="431"/>
      <c r="BS12" s="431"/>
      <c r="BT12" s="431"/>
      <c r="BU12" s="432"/>
      <c r="BV12" s="430">
        <v>38857</v>
      </c>
      <c r="BW12" s="431"/>
      <c r="BX12" s="431"/>
      <c r="BY12" s="431"/>
      <c r="BZ12" s="431"/>
      <c r="CA12" s="431"/>
      <c r="CB12" s="431"/>
      <c r="CC12" s="432"/>
      <c r="CD12" s="439" t="s">
        <v>132</v>
      </c>
      <c r="CE12" s="440"/>
      <c r="CF12" s="440"/>
      <c r="CG12" s="440"/>
      <c r="CH12" s="440"/>
      <c r="CI12" s="440"/>
      <c r="CJ12" s="440"/>
      <c r="CK12" s="440"/>
      <c r="CL12" s="440"/>
      <c r="CM12" s="440"/>
      <c r="CN12" s="440"/>
      <c r="CO12" s="440"/>
      <c r="CP12" s="440"/>
      <c r="CQ12" s="440"/>
      <c r="CR12" s="440"/>
      <c r="CS12" s="441"/>
      <c r="CT12" s="543" t="s">
        <v>125</v>
      </c>
      <c r="CU12" s="544"/>
      <c r="CV12" s="544"/>
      <c r="CW12" s="544"/>
      <c r="CX12" s="544"/>
      <c r="CY12" s="544"/>
      <c r="CZ12" s="544"/>
      <c r="DA12" s="545"/>
      <c r="DB12" s="543" t="s">
        <v>125</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133</v>
      </c>
      <c r="N13" s="531"/>
      <c r="O13" s="531"/>
      <c r="P13" s="531"/>
      <c r="Q13" s="532"/>
      <c r="R13" s="533">
        <v>3205</v>
      </c>
      <c r="S13" s="534"/>
      <c r="T13" s="534"/>
      <c r="U13" s="534"/>
      <c r="V13" s="535"/>
      <c r="W13" s="521" t="s">
        <v>134</v>
      </c>
      <c r="X13" s="443"/>
      <c r="Y13" s="443"/>
      <c r="Z13" s="443"/>
      <c r="AA13" s="443"/>
      <c r="AB13" s="444"/>
      <c r="AC13" s="406">
        <v>618</v>
      </c>
      <c r="AD13" s="407"/>
      <c r="AE13" s="407"/>
      <c r="AF13" s="407"/>
      <c r="AG13" s="408"/>
      <c r="AH13" s="406">
        <v>743</v>
      </c>
      <c r="AI13" s="407"/>
      <c r="AJ13" s="407"/>
      <c r="AK13" s="407"/>
      <c r="AL13" s="409"/>
      <c r="AM13" s="499" t="s">
        <v>135</v>
      </c>
      <c r="AN13" s="404"/>
      <c r="AO13" s="404"/>
      <c r="AP13" s="404"/>
      <c r="AQ13" s="404"/>
      <c r="AR13" s="404"/>
      <c r="AS13" s="404"/>
      <c r="AT13" s="405"/>
      <c r="AU13" s="487" t="s">
        <v>117</v>
      </c>
      <c r="AV13" s="488"/>
      <c r="AW13" s="488"/>
      <c r="AX13" s="488"/>
      <c r="AY13" s="410" t="s">
        <v>136</v>
      </c>
      <c r="AZ13" s="411"/>
      <c r="BA13" s="411"/>
      <c r="BB13" s="411"/>
      <c r="BC13" s="411"/>
      <c r="BD13" s="411"/>
      <c r="BE13" s="411"/>
      <c r="BF13" s="411"/>
      <c r="BG13" s="411"/>
      <c r="BH13" s="411"/>
      <c r="BI13" s="411"/>
      <c r="BJ13" s="411"/>
      <c r="BK13" s="411"/>
      <c r="BL13" s="411"/>
      <c r="BM13" s="412"/>
      <c r="BN13" s="430">
        <v>-39485</v>
      </c>
      <c r="BO13" s="431"/>
      <c r="BP13" s="431"/>
      <c r="BQ13" s="431"/>
      <c r="BR13" s="431"/>
      <c r="BS13" s="431"/>
      <c r="BT13" s="431"/>
      <c r="BU13" s="432"/>
      <c r="BV13" s="430">
        <v>2775</v>
      </c>
      <c r="BW13" s="431"/>
      <c r="BX13" s="431"/>
      <c r="BY13" s="431"/>
      <c r="BZ13" s="431"/>
      <c r="CA13" s="431"/>
      <c r="CB13" s="431"/>
      <c r="CC13" s="432"/>
      <c r="CD13" s="439" t="s">
        <v>137</v>
      </c>
      <c r="CE13" s="440"/>
      <c r="CF13" s="440"/>
      <c r="CG13" s="440"/>
      <c r="CH13" s="440"/>
      <c r="CI13" s="440"/>
      <c r="CJ13" s="440"/>
      <c r="CK13" s="440"/>
      <c r="CL13" s="440"/>
      <c r="CM13" s="440"/>
      <c r="CN13" s="440"/>
      <c r="CO13" s="440"/>
      <c r="CP13" s="440"/>
      <c r="CQ13" s="440"/>
      <c r="CR13" s="440"/>
      <c r="CS13" s="441"/>
      <c r="CT13" s="400">
        <v>2.9</v>
      </c>
      <c r="CU13" s="401"/>
      <c r="CV13" s="401"/>
      <c r="CW13" s="401"/>
      <c r="CX13" s="401"/>
      <c r="CY13" s="401"/>
      <c r="CZ13" s="401"/>
      <c r="DA13" s="402"/>
      <c r="DB13" s="400">
        <v>2.4</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138</v>
      </c>
      <c r="M14" s="567"/>
      <c r="N14" s="567"/>
      <c r="O14" s="567"/>
      <c r="P14" s="567"/>
      <c r="Q14" s="568"/>
      <c r="R14" s="533">
        <v>3278</v>
      </c>
      <c r="S14" s="534"/>
      <c r="T14" s="534"/>
      <c r="U14" s="534"/>
      <c r="V14" s="535"/>
      <c r="W14" s="536"/>
      <c r="X14" s="446"/>
      <c r="Y14" s="446"/>
      <c r="Z14" s="446"/>
      <c r="AA14" s="446"/>
      <c r="AB14" s="447"/>
      <c r="AC14" s="526">
        <v>35.299999999999997</v>
      </c>
      <c r="AD14" s="527"/>
      <c r="AE14" s="527"/>
      <c r="AF14" s="527"/>
      <c r="AG14" s="528"/>
      <c r="AH14" s="526">
        <v>38.700000000000003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139</v>
      </c>
      <c r="CE14" s="437"/>
      <c r="CF14" s="437"/>
      <c r="CG14" s="437"/>
      <c r="CH14" s="437"/>
      <c r="CI14" s="437"/>
      <c r="CJ14" s="437"/>
      <c r="CK14" s="437"/>
      <c r="CL14" s="437"/>
      <c r="CM14" s="437"/>
      <c r="CN14" s="437"/>
      <c r="CO14" s="437"/>
      <c r="CP14" s="437"/>
      <c r="CQ14" s="437"/>
      <c r="CR14" s="437"/>
      <c r="CS14" s="438"/>
      <c r="CT14" s="537" t="s">
        <v>125</v>
      </c>
      <c r="CU14" s="538"/>
      <c r="CV14" s="538"/>
      <c r="CW14" s="538"/>
      <c r="CX14" s="538"/>
      <c r="CY14" s="538"/>
      <c r="CZ14" s="538"/>
      <c r="DA14" s="539"/>
      <c r="DB14" s="537" t="s">
        <v>125</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140</v>
      </c>
      <c r="N15" s="531"/>
      <c r="O15" s="531"/>
      <c r="P15" s="531"/>
      <c r="Q15" s="532"/>
      <c r="R15" s="533">
        <v>3260</v>
      </c>
      <c r="S15" s="534"/>
      <c r="T15" s="534"/>
      <c r="U15" s="534"/>
      <c r="V15" s="535"/>
      <c r="W15" s="521" t="s">
        <v>141</v>
      </c>
      <c r="X15" s="443"/>
      <c r="Y15" s="443"/>
      <c r="Z15" s="443"/>
      <c r="AA15" s="443"/>
      <c r="AB15" s="444"/>
      <c r="AC15" s="406">
        <v>240</v>
      </c>
      <c r="AD15" s="407"/>
      <c r="AE15" s="407"/>
      <c r="AF15" s="407"/>
      <c r="AG15" s="408"/>
      <c r="AH15" s="406">
        <v>255</v>
      </c>
      <c r="AI15" s="407"/>
      <c r="AJ15" s="407"/>
      <c r="AK15" s="407"/>
      <c r="AL15" s="409"/>
      <c r="AM15" s="499"/>
      <c r="AN15" s="404"/>
      <c r="AO15" s="404"/>
      <c r="AP15" s="404"/>
      <c r="AQ15" s="404"/>
      <c r="AR15" s="404"/>
      <c r="AS15" s="404"/>
      <c r="AT15" s="405"/>
      <c r="AU15" s="487"/>
      <c r="AV15" s="488"/>
      <c r="AW15" s="488"/>
      <c r="AX15" s="488"/>
      <c r="AY15" s="422" t="s">
        <v>142</v>
      </c>
      <c r="AZ15" s="423"/>
      <c r="BA15" s="423"/>
      <c r="BB15" s="423"/>
      <c r="BC15" s="423"/>
      <c r="BD15" s="423"/>
      <c r="BE15" s="423"/>
      <c r="BF15" s="423"/>
      <c r="BG15" s="423"/>
      <c r="BH15" s="423"/>
      <c r="BI15" s="423"/>
      <c r="BJ15" s="423"/>
      <c r="BK15" s="423"/>
      <c r="BL15" s="423"/>
      <c r="BM15" s="424"/>
      <c r="BN15" s="425">
        <v>422600</v>
      </c>
      <c r="BO15" s="426"/>
      <c r="BP15" s="426"/>
      <c r="BQ15" s="426"/>
      <c r="BR15" s="426"/>
      <c r="BS15" s="426"/>
      <c r="BT15" s="426"/>
      <c r="BU15" s="427"/>
      <c r="BV15" s="425">
        <v>399984</v>
      </c>
      <c r="BW15" s="426"/>
      <c r="BX15" s="426"/>
      <c r="BY15" s="426"/>
      <c r="BZ15" s="426"/>
      <c r="CA15" s="426"/>
      <c r="CB15" s="426"/>
      <c r="CC15" s="427"/>
      <c r="CD15" s="540" t="s">
        <v>143</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144</v>
      </c>
      <c r="M16" s="524"/>
      <c r="N16" s="524"/>
      <c r="O16" s="524"/>
      <c r="P16" s="524"/>
      <c r="Q16" s="525"/>
      <c r="R16" s="518" t="s">
        <v>145</v>
      </c>
      <c r="S16" s="519"/>
      <c r="T16" s="519"/>
      <c r="U16" s="519"/>
      <c r="V16" s="520"/>
      <c r="W16" s="536"/>
      <c r="X16" s="446"/>
      <c r="Y16" s="446"/>
      <c r="Z16" s="446"/>
      <c r="AA16" s="446"/>
      <c r="AB16" s="447"/>
      <c r="AC16" s="526">
        <v>13.7</v>
      </c>
      <c r="AD16" s="527"/>
      <c r="AE16" s="527"/>
      <c r="AF16" s="527"/>
      <c r="AG16" s="528"/>
      <c r="AH16" s="526">
        <v>13.3</v>
      </c>
      <c r="AI16" s="527"/>
      <c r="AJ16" s="527"/>
      <c r="AK16" s="527"/>
      <c r="AL16" s="529"/>
      <c r="AM16" s="499"/>
      <c r="AN16" s="404"/>
      <c r="AO16" s="404"/>
      <c r="AP16" s="404"/>
      <c r="AQ16" s="404"/>
      <c r="AR16" s="404"/>
      <c r="AS16" s="404"/>
      <c r="AT16" s="405"/>
      <c r="AU16" s="487"/>
      <c r="AV16" s="488"/>
      <c r="AW16" s="488"/>
      <c r="AX16" s="488"/>
      <c r="AY16" s="410" t="s">
        <v>146</v>
      </c>
      <c r="AZ16" s="411"/>
      <c r="BA16" s="411"/>
      <c r="BB16" s="411"/>
      <c r="BC16" s="411"/>
      <c r="BD16" s="411"/>
      <c r="BE16" s="411"/>
      <c r="BF16" s="411"/>
      <c r="BG16" s="411"/>
      <c r="BH16" s="411"/>
      <c r="BI16" s="411"/>
      <c r="BJ16" s="411"/>
      <c r="BK16" s="411"/>
      <c r="BL16" s="411"/>
      <c r="BM16" s="412"/>
      <c r="BN16" s="430">
        <v>2605899</v>
      </c>
      <c r="BO16" s="431"/>
      <c r="BP16" s="431"/>
      <c r="BQ16" s="431"/>
      <c r="BR16" s="431"/>
      <c r="BS16" s="431"/>
      <c r="BT16" s="431"/>
      <c r="BU16" s="432"/>
      <c r="BV16" s="430">
        <v>2516497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147</v>
      </c>
      <c r="N17" s="516"/>
      <c r="O17" s="516"/>
      <c r="P17" s="516"/>
      <c r="Q17" s="517"/>
      <c r="R17" s="518" t="s">
        <v>145</v>
      </c>
      <c r="S17" s="519"/>
      <c r="T17" s="519"/>
      <c r="U17" s="519"/>
      <c r="V17" s="520"/>
      <c r="W17" s="521" t="s">
        <v>148</v>
      </c>
      <c r="X17" s="443"/>
      <c r="Y17" s="443"/>
      <c r="Z17" s="443"/>
      <c r="AA17" s="443"/>
      <c r="AB17" s="444"/>
      <c r="AC17" s="406">
        <v>892</v>
      </c>
      <c r="AD17" s="407"/>
      <c r="AE17" s="407"/>
      <c r="AF17" s="407"/>
      <c r="AG17" s="408"/>
      <c r="AH17" s="406">
        <v>921</v>
      </c>
      <c r="AI17" s="407"/>
      <c r="AJ17" s="407"/>
      <c r="AK17" s="407"/>
      <c r="AL17" s="409"/>
      <c r="AM17" s="499"/>
      <c r="AN17" s="404"/>
      <c r="AO17" s="404"/>
      <c r="AP17" s="404"/>
      <c r="AQ17" s="404"/>
      <c r="AR17" s="404"/>
      <c r="AS17" s="404"/>
      <c r="AT17" s="405"/>
      <c r="AU17" s="487"/>
      <c r="AV17" s="488"/>
      <c r="AW17" s="488"/>
      <c r="AX17" s="488"/>
      <c r="AY17" s="410" t="s">
        <v>149</v>
      </c>
      <c r="AZ17" s="411"/>
      <c r="BA17" s="411"/>
      <c r="BB17" s="411"/>
      <c r="BC17" s="411"/>
      <c r="BD17" s="411"/>
      <c r="BE17" s="411"/>
      <c r="BF17" s="411"/>
      <c r="BG17" s="411"/>
      <c r="BH17" s="411"/>
      <c r="BI17" s="411"/>
      <c r="BJ17" s="411"/>
      <c r="BK17" s="411"/>
      <c r="BL17" s="411"/>
      <c r="BM17" s="412"/>
      <c r="BN17" s="430">
        <v>504330</v>
      </c>
      <c r="BO17" s="431"/>
      <c r="BP17" s="431"/>
      <c r="BQ17" s="431"/>
      <c r="BR17" s="431"/>
      <c r="BS17" s="431"/>
      <c r="BT17" s="431"/>
      <c r="BU17" s="432"/>
      <c r="BV17" s="430">
        <v>481374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150</v>
      </c>
      <c r="C18" s="493"/>
      <c r="D18" s="493"/>
      <c r="E18" s="494"/>
      <c r="F18" s="494"/>
      <c r="G18" s="494"/>
      <c r="H18" s="494"/>
      <c r="I18" s="494"/>
      <c r="J18" s="494"/>
      <c r="K18" s="494"/>
      <c r="L18" s="495">
        <v>225.11</v>
      </c>
      <c r="M18" s="495"/>
      <c r="N18" s="495"/>
      <c r="O18" s="495"/>
      <c r="P18" s="495"/>
      <c r="Q18" s="495"/>
      <c r="R18" s="496"/>
      <c r="S18" s="496"/>
      <c r="T18" s="496"/>
      <c r="U18" s="496"/>
      <c r="V18" s="497"/>
      <c r="W18" s="511"/>
      <c r="X18" s="512"/>
      <c r="Y18" s="512"/>
      <c r="Z18" s="512"/>
      <c r="AA18" s="512"/>
      <c r="AB18" s="522"/>
      <c r="AC18" s="394">
        <v>51</v>
      </c>
      <c r="AD18" s="395"/>
      <c r="AE18" s="395"/>
      <c r="AF18" s="395"/>
      <c r="AG18" s="498"/>
      <c r="AH18" s="394">
        <v>48</v>
      </c>
      <c r="AI18" s="395"/>
      <c r="AJ18" s="395"/>
      <c r="AK18" s="395"/>
      <c r="AL18" s="396"/>
      <c r="AM18" s="499"/>
      <c r="AN18" s="404"/>
      <c r="AO18" s="404"/>
      <c r="AP18" s="404"/>
      <c r="AQ18" s="404"/>
      <c r="AR18" s="404"/>
      <c r="AS18" s="404"/>
      <c r="AT18" s="405"/>
      <c r="AU18" s="487"/>
      <c r="AV18" s="488"/>
      <c r="AW18" s="488"/>
      <c r="AX18" s="488"/>
      <c r="AY18" s="410" t="s">
        <v>151</v>
      </c>
      <c r="AZ18" s="411"/>
      <c r="BA18" s="411"/>
      <c r="BB18" s="411"/>
      <c r="BC18" s="411"/>
      <c r="BD18" s="411"/>
      <c r="BE18" s="411"/>
      <c r="BF18" s="411"/>
      <c r="BG18" s="411"/>
      <c r="BH18" s="411"/>
      <c r="BI18" s="411"/>
      <c r="BJ18" s="411"/>
      <c r="BK18" s="411"/>
      <c r="BL18" s="411"/>
      <c r="BM18" s="412"/>
      <c r="BN18" s="430">
        <v>2101460</v>
      </c>
      <c r="BO18" s="431"/>
      <c r="BP18" s="431"/>
      <c r="BQ18" s="431"/>
      <c r="BR18" s="431"/>
      <c r="BS18" s="431"/>
      <c r="BT18" s="431"/>
      <c r="BU18" s="432"/>
      <c r="BV18" s="430">
        <v>2053066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152</v>
      </c>
      <c r="C19" s="493"/>
      <c r="D19" s="493"/>
      <c r="E19" s="494"/>
      <c r="F19" s="494"/>
      <c r="G19" s="494"/>
      <c r="H19" s="494"/>
      <c r="I19" s="494"/>
      <c r="J19" s="494"/>
      <c r="K19" s="494"/>
      <c r="L19" s="500">
        <v>14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153</v>
      </c>
      <c r="AZ19" s="411"/>
      <c r="BA19" s="411"/>
      <c r="BB19" s="411"/>
      <c r="BC19" s="411"/>
      <c r="BD19" s="411"/>
      <c r="BE19" s="411"/>
      <c r="BF19" s="411"/>
      <c r="BG19" s="411"/>
      <c r="BH19" s="411"/>
      <c r="BI19" s="411"/>
      <c r="BJ19" s="411"/>
      <c r="BK19" s="411"/>
      <c r="BL19" s="411"/>
      <c r="BM19" s="412"/>
      <c r="BN19" s="430">
        <v>3262040</v>
      </c>
      <c r="BO19" s="431"/>
      <c r="BP19" s="431"/>
      <c r="BQ19" s="431"/>
      <c r="BR19" s="431"/>
      <c r="BS19" s="431"/>
      <c r="BT19" s="431"/>
      <c r="BU19" s="432"/>
      <c r="BV19" s="430">
        <v>3123601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154</v>
      </c>
      <c r="C20" s="493"/>
      <c r="D20" s="493"/>
      <c r="E20" s="494"/>
      <c r="F20" s="494"/>
      <c r="G20" s="494"/>
      <c r="H20" s="494"/>
      <c r="I20" s="494"/>
      <c r="J20" s="494"/>
      <c r="K20" s="494"/>
      <c r="L20" s="500">
        <v>1429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155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156</v>
      </c>
      <c r="C22" s="460"/>
      <c r="D22" s="461"/>
      <c r="E22" s="468" t="s">
        <v>1</v>
      </c>
      <c r="F22" s="443"/>
      <c r="G22" s="443"/>
      <c r="H22" s="443"/>
      <c r="I22" s="443"/>
      <c r="J22" s="443"/>
      <c r="K22" s="444"/>
      <c r="L22" s="468" t="s">
        <v>157</v>
      </c>
      <c r="M22" s="443"/>
      <c r="N22" s="443"/>
      <c r="O22" s="443"/>
      <c r="P22" s="444"/>
      <c r="Q22" s="453" t="s">
        <v>158</v>
      </c>
      <c r="R22" s="454"/>
      <c r="S22" s="454"/>
      <c r="T22" s="454"/>
      <c r="U22" s="454"/>
      <c r="V22" s="469"/>
      <c r="W22" s="471" t="s">
        <v>159</v>
      </c>
      <c r="X22" s="460"/>
      <c r="Y22" s="461"/>
      <c r="Z22" s="468" t="s">
        <v>1</v>
      </c>
      <c r="AA22" s="443"/>
      <c r="AB22" s="443"/>
      <c r="AC22" s="443"/>
      <c r="AD22" s="443"/>
      <c r="AE22" s="443"/>
      <c r="AF22" s="443"/>
      <c r="AG22" s="444"/>
      <c r="AH22" s="442" t="s">
        <v>160</v>
      </c>
      <c r="AI22" s="443"/>
      <c r="AJ22" s="443"/>
      <c r="AK22" s="443"/>
      <c r="AL22" s="444"/>
      <c r="AM22" s="442" t="s">
        <v>161</v>
      </c>
      <c r="AN22" s="448"/>
      <c r="AO22" s="448"/>
      <c r="AP22" s="448"/>
      <c r="AQ22" s="448"/>
      <c r="AR22" s="449"/>
      <c r="AS22" s="453" t="s">
        <v>158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162</v>
      </c>
      <c r="AZ23" s="423"/>
      <c r="BA23" s="423"/>
      <c r="BB23" s="423"/>
      <c r="BC23" s="423"/>
      <c r="BD23" s="423"/>
      <c r="BE23" s="423"/>
      <c r="BF23" s="423"/>
      <c r="BG23" s="423"/>
      <c r="BH23" s="423"/>
      <c r="BI23" s="423"/>
      <c r="BJ23" s="423"/>
      <c r="BK23" s="423"/>
      <c r="BL23" s="423"/>
      <c r="BM23" s="424"/>
      <c r="BN23" s="430">
        <v>3685985</v>
      </c>
      <c r="BO23" s="431"/>
      <c r="BP23" s="431"/>
      <c r="BQ23" s="431"/>
      <c r="BR23" s="431"/>
      <c r="BS23" s="431"/>
      <c r="BT23" s="431"/>
      <c r="BU23" s="432"/>
      <c r="BV23" s="430">
        <v>3736966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163</v>
      </c>
      <c r="F24" s="404"/>
      <c r="G24" s="404"/>
      <c r="H24" s="404"/>
      <c r="I24" s="404"/>
      <c r="J24" s="404"/>
      <c r="K24" s="405"/>
      <c r="L24" s="406">
        <v>1</v>
      </c>
      <c r="M24" s="407"/>
      <c r="N24" s="407"/>
      <c r="O24" s="407"/>
      <c r="P24" s="408"/>
      <c r="Q24" s="406">
        <v>7100</v>
      </c>
      <c r="R24" s="407"/>
      <c r="S24" s="407"/>
      <c r="T24" s="407"/>
      <c r="U24" s="407"/>
      <c r="V24" s="408"/>
      <c r="W24" s="472"/>
      <c r="X24" s="463"/>
      <c r="Y24" s="464"/>
      <c r="Z24" s="403" t="s">
        <v>164</v>
      </c>
      <c r="AA24" s="404"/>
      <c r="AB24" s="404"/>
      <c r="AC24" s="404"/>
      <c r="AD24" s="404"/>
      <c r="AE24" s="404"/>
      <c r="AF24" s="404"/>
      <c r="AG24" s="405"/>
      <c r="AH24" s="406">
        <v>79</v>
      </c>
      <c r="AI24" s="407"/>
      <c r="AJ24" s="407"/>
      <c r="AK24" s="407"/>
      <c r="AL24" s="408"/>
      <c r="AM24" s="406">
        <v>225624</v>
      </c>
      <c r="AN24" s="407"/>
      <c r="AO24" s="407"/>
      <c r="AP24" s="407"/>
      <c r="AQ24" s="407"/>
      <c r="AR24" s="408"/>
      <c r="AS24" s="406">
        <v>2856</v>
      </c>
      <c r="AT24" s="407"/>
      <c r="AU24" s="407"/>
      <c r="AV24" s="407"/>
      <c r="AW24" s="407"/>
      <c r="AX24" s="409"/>
      <c r="AY24" s="397" t="s">
        <v>165</v>
      </c>
      <c r="AZ24" s="398"/>
      <c r="BA24" s="398"/>
      <c r="BB24" s="398"/>
      <c r="BC24" s="398"/>
      <c r="BD24" s="398"/>
      <c r="BE24" s="398"/>
      <c r="BF24" s="398"/>
      <c r="BG24" s="398"/>
      <c r="BH24" s="398"/>
      <c r="BI24" s="398"/>
      <c r="BJ24" s="398"/>
      <c r="BK24" s="398"/>
      <c r="BL24" s="398"/>
      <c r="BM24" s="399"/>
      <c r="BN24" s="430">
        <v>3602868</v>
      </c>
      <c r="BO24" s="431"/>
      <c r="BP24" s="431"/>
      <c r="BQ24" s="431"/>
      <c r="BR24" s="431"/>
      <c r="BS24" s="431"/>
      <c r="BT24" s="431"/>
      <c r="BU24" s="432"/>
      <c r="BV24" s="430">
        <v>3639676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166</v>
      </c>
      <c r="F25" s="404"/>
      <c r="G25" s="404"/>
      <c r="H25" s="404"/>
      <c r="I25" s="404"/>
      <c r="J25" s="404"/>
      <c r="K25" s="405"/>
      <c r="L25" s="406">
        <v>1</v>
      </c>
      <c r="M25" s="407"/>
      <c r="N25" s="407"/>
      <c r="O25" s="407"/>
      <c r="P25" s="408"/>
      <c r="Q25" s="406">
        <v>5940</v>
      </c>
      <c r="R25" s="407"/>
      <c r="S25" s="407"/>
      <c r="T25" s="407"/>
      <c r="U25" s="407"/>
      <c r="V25" s="408"/>
      <c r="W25" s="472"/>
      <c r="X25" s="463"/>
      <c r="Y25" s="464"/>
      <c r="Z25" s="403" t="s">
        <v>167</v>
      </c>
      <c r="AA25" s="404"/>
      <c r="AB25" s="404"/>
      <c r="AC25" s="404"/>
      <c r="AD25" s="404"/>
      <c r="AE25" s="404"/>
      <c r="AF25" s="404"/>
      <c r="AG25" s="405"/>
      <c r="AH25" s="406" t="s">
        <v>125</v>
      </c>
      <c r="AI25" s="407"/>
      <c r="AJ25" s="407"/>
      <c r="AK25" s="407"/>
      <c r="AL25" s="408"/>
      <c r="AM25" s="406" t="s">
        <v>168</v>
      </c>
      <c r="AN25" s="407"/>
      <c r="AO25" s="407"/>
      <c r="AP25" s="407"/>
      <c r="AQ25" s="407"/>
      <c r="AR25" s="408"/>
      <c r="AS25" s="406" t="s">
        <v>168</v>
      </c>
      <c r="AT25" s="407"/>
      <c r="AU25" s="407"/>
      <c r="AV25" s="407"/>
      <c r="AW25" s="407"/>
      <c r="AX25" s="409"/>
      <c r="AY25" s="422" t="s">
        <v>169</v>
      </c>
      <c r="AZ25" s="423"/>
      <c r="BA25" s="423"/>
      <c r="BB25" s="423"/>
      <c r="BC25" s="423"/>
      <c r="BD25" s="423"/>
      <c r="BE25" s="423"/>
      <c r="BF25" s="423"/>
      <c r="BG25" s="423"/>
      <c r="BH25" s="423"/>
      <c r="BI25" s="423"/>
      <c r="BJ25" s="423"/>
      <c r="BK25" s="423"/>
      <c r="BL25" s="423"/>
      <c r="BM25" s="424"/>
      <c r="BN25" s="425">
        <v>148388</v>
      </c>
      <c r="BO25" s="426"/>
      <c r="BP25" s="426"/>
      <c r="BQ25" s="426"/>
      <c r="BR25" s="426"/>
      <c r="BS25" s="426"/>
      <c r="BT25" s="426"/>
      <c r="BU25" s="427"/>
      <c r="BV25" s="425">
        <v>163356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170</v>
      </c>
      <c r="F26" s="404"/>
      <c r="G26" s="404"/>
      <c r="H26" s="404"/>
      <c r="I26" s="404"/>
      <c r="J26" s="404"/>
      <c r="K26" s="405"/>
      <c r="L26" s="406">
        <v>1</v>
      </c>
      <c r="M26" s="407"/>
      <c r="N26" s="407"/>
      <c r="O26" s="407"/>
      <c r="P26" s="408"/>
      <c r="Q26" s="406">
        <v>5590</v>
      </c>
      <c r="R26" s="407"/>
      <c r="S26" s="407"/>
      <c r="T26" s="407"/>
      <c r="U26" s="407"/>
      <c r="V26" s="408"/>
      <c r="W26" s="472"/>
      <c r="X26" s="463"/>
      <c r="Y26" s="464"/>
      <c r="Z26" s="403" t="s">
        <v>171</v>
      </c>
      <c r="AA26" s="485"/>
      <c r="AB26" s="485"/>
      <c r="AC26" s="485"/>
      <c r="AD26" s="485"/>
      <c r="AE26" s="485"/>
      <c r="AF26" s="485"/>
      <c r="AG26" s="486"/>
      <c r="AH26" s="406" t="s">
        <v>125</v>
      </c>
      <c r="AI26" s="407"/>
      <c r="AJ26" s="407"/>
      <c r="AK26" s="407"/>
      <c r="AL26" s="408"/>
      <c r="AM26" s="406" t="s">
        <v>168</v>
      </c>
      <c r="AN26" s="407"/>
      <c r="AO26" s="407"/>
      <c r="AP26" s="407"/>
      <c r="AQ26" s="407"/>
      <c r="AR26" s="408"/>
      <c r="AS26" s="406" t="s">
        <v>172</v>
      </c>
      <c r="AT26" s="407"/>
      <c r="AU26" s="407"/>
      <c r="AV26" s="407"/>
      <c r="AW26" s="407"/>
      <c r="AX26" s="409"/>
      <c r="AY26" s="439" t="s">
        <v>173</v>
      </c>
      <c r="AZ26" s="440"/>
      <c r="BA26" s="440"/>
      <c r="BB26" s="440"/>
      <c r="BC26" s="440"/>
      <c r="BD26" s="440"/>
      <c r="BE26" s="440"/>
      <c r="BF26" s="440"/>
      <c r="BG26" s="440"/>
      <c r="BH26" s="440"/>
      <c r="BI26" s="440"/>
      <c r="BJ26" s="440"/>
      <c r="BK26" s="440"/>
      <c r="BL26" s="440"/>
      <c r="BM26" s="441"/>
      <c r="BN26" s="430" t="s">
        <v>125</v>
      </c>
      <c r="BO26" s="431"/>
      <c r="BP26" s="431"/>
      <c r="BQ26" s="431"/>
      <c r="BR26" s="431"/>
      <c r="BS26" s="431"/>
      <c r="BT26" s="431"/>
      <c r="BU26" s="432"/>
      <c r="BV26" s="430" t="s">
        <v>168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174</v>
      </c>
      <c r="F27" s="404"/>
      <c r="G27" s="404"/>
      <c r="H27" s="404"/>
      <c r="I27" s="404"/>
      <c r="J27" s="404"/>
      <c r="K27" s="405"/>
      <c r="L27" s="406">
        <v>1</v>
      </c>
      <c r="M27" s="407"/>
      <c r="N27" s="407"/>
      <c r="O27" s="407"/>
      <c r="P27" s="408"/>
      <c r="Q27" s="406">
        <v>2460</v>
      </c>
      <c r="R27" s="407"/>
      <c r="S27" s="407"/>
      <c r="T27" s="407"/>
      <c r="U27" s="407"/>
      <c r="V27" s="408"/>
      <c r="W27" s="472"/>
      <c r="X27" s="463"/>
      <c r="Y27" s="464"/>
      <c r="Z27" s="403" t="s">
        <v>175</v>
      </c>
      <c r="AA27" s="404"/>
      <c r="AB27" s="404"/>
      <c r="AC27" s="404"/>
      <c r="AD27" s="404"/>
      <c r="AE27" s="404"/>
      <c r="AF27" s="404"/>
      <c r="AG27" s="405"/>
      <c r="AH27" s="406" t="s">
        <v>176</v>
      </c>
      <c r="AI27" s="407"/>
      <c r="AJ27" s="407"/>
      <c r="AK27" s="407"/>
      <c r="AL27" s="408"/>
      <c r="AM27" s="406" t="s">
        <v>168</v>
      </c>
      <c r="AN27" s="407"/>
      <c r="AO27" s="407"/>
      <c r="AP27" s="407"/>
      <c r="AQ27" s="407"/>
      <c r="AR27" s="408"/>
      <c r="AS27" s="406" t="s">
        <v>168</v>
      </c>
      <c r="AT27" s="407"/>
      <c r="AU27" s="407"/>
      <c r="AV27" s="407"/>
      <c r="AW27" s="407"/>
      <c r="AX27" s="409"/>
      <c r="AY27" s="436" t="s">
        <v>177</v>
      </c>
      <c r="AZ27" s="437"/>
      <c r="BA27" s="437"/>
      <c r="BB27" s="437"/>
      <c r="BC27" s="437"/>
      <c r="BD27" s="437"/>
      <c r="BE27" s="437"/>
      <c r="BF27" s="437"/>
      <c r="BG27" s="437"/>
      <c r="BH27" s="437"/>
      <c r="BI27" s="437"/>
      <c r="BJ27" s="437"/>
      <c r="BK27" s="437"/>
      <c r="BL27" s="437"/>
      <c r="BM27" s="438"/>
      <c r="BN27" s="433">
        <v>144575</v>
      </c>
      <c r="BO27" s="434"/>
      <c r="BP27" s="434"/>
      <c r="BQ27" s="434"/>
      <c r="BR27" s="434"/>
      <c r="BS27" s="434"/>
      <c r="BT27" s="434"/>
      <c r="BU27" s="435"/>
      <c r="BV27" s="433">
        <v>144488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178</v>
      </c>
      <c r="F28" s="404"/>
      <c r="G28" s="404"/>
      <c r="H28" s="404"/>
      <c r="I28" s="404"/>
      <c r="J28" s="404"/>
      <c r="K28" s="405"/>
      <c r="L28" s="406">
        <v>1</v>
      </c>
      <c r="M28" s="407"/>
      <c r="N28" s="407"/>
      <c r="O28" s="407"/>
      <c r="P28" s="408"/>
      <c r="Q28" s="406">
        <v>1950</v>
      </c>
      <c r="R28" s="407"/>
      <c r="S28" s="407"/>
      <c r="T28" s="407"/>
      <c r="U28" s="407"/>
      <c r="V28" s="408"/>
      <c r="W28" s="472"/>
      <c r="X28" s="463"/>
      <c r="Y28" s="464"/>
      <c r="Z28" s="403" t="s">
        <v>179</v>
      </c>
      <c r="AA28" s="404"/>
      <c r="AB28" s="404"/>
      <c r="AC28" s="404"/>
      <c r="AD28" s="404"/>
      <c r="AE28" s="404"/>
      <c r="AF28" s="404"/>
      <c r="AG28" s="405"/>
      <c r="AH28" s="406" t="s">
        <v>125</v>
      </c>
      <c r="AI28" s="407"/>
      <c r="AJ28" s="407"/>
      <c r="AK28" s="407"/>
      <c r="AL28" s="408"/>
      <c r="AM28" s="406" t="s">
        <v>168</v>
      </c>
      <c r="AN28" s="407"/>
      <c r="AO28" s="407"/>
      <c r="AP28" s="407"/>
      <c r="AQ28" s="407"/>
      <c r="AR28" s="408"/>
      <c r="AS28" s="406" t="s">
        <v>125</v>
      </c>
      <c r="AT28" s="407"/>
      <c r="AU28" s="407"/>
      <c r="AV28" s="407"/>
      <c r="AW28" s="407"/>
      <c r="AX28" s="409"/>
      <c r="AY28" s="413" t="s">
        <v>180</v>
      </c>
      <c r="AZ28" s="414"/>
      <c r="BA28" s="414"/>
      <c r="BB28" s="415"/>
      <c r="BC28" s="422" t="s">
        <v>47</v>
      </c>
      <c r="BD28" s="423"/>
      <c r="BE28" s="423"/>
      <c r="BF28" s="423"/>
      <c r="BG28" s="423"/>
      <c r="BH28" s="423"/>
      <c r="BI28" s="423"/>
      <c r="BJ28" s="423"/>
      <c r="BK28" s="423"/>
      <c r="BL28" s="423"/>
      <c r="BM28" s="424"/>
      <c r="BN28" s="425">
        <v>785234</v>
      </c>
      <c r="BO28" s="426"/>
      <c r="BP28" s="426"/>
      <c r="BQ28" s="426"/>
      <c r="BR28" s="426"/>
      <c r="BS28" s="426"/>
      <c r="BT28" s="426"/>
      <c r="BU28" s="427"/>
      <c r="BV28" s="425">
        <v>713145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181</v>
      </c>
      <c r="F29" s="404"/>
      <c r="G29" s="404"/>
      <c r="H29" s="404"/>
      <c r="I29" s="404"/>
      <c r="J29" s="404"/>
      <c r="K29" s="405"/>
      <c r="L29" s="406">
        <v>8</v>
      </c>
      <c r="M29" s="407"/>
      <c r="N29" s="407"/>
      <c r="O29" s="407"/>
      <c r="P29" s="408"/>
      <c r="Q29" s="406">
        <v>1700</v>
      </c>
      <c r="R29" s="407"/>
      <c r="S29" s="407"/>
      <c r="T29" s="407"/>
      <c r="U29" s="407"/>
      <c r="V29" s="408"/>
      <c r="W29" s="473"/>
      <c r="X29" s="474"/>
      <c r="Y29" s="475"/>
      <c r="Z29" s="403" t="s">
        <v>182</v>
      </c>
      <c r="AA29" s="404"/>
      <c r="AB29" s="404"/>
      <c r="AC29" s="404"/>
      <c r="AD29" s="404"/>
      <c r="AE29" s="404"/>
      <c r="AF29" s="404"/>
      <c r="AG29" s="405"/>
      <c r="AH29" s="406">
        <v>79</v>
      </c>
      <c r="AI29" s="407"/>
      <c r="AJ29" s="407"/>
      <c r="AK29" s="407"/>
      <c r="AL29" s="408"/>
      <c r="AM29" s="406">
        <v>225624</v>
      </c>
      <c r="AN29" s="407"/>
      <c r="AO29" s="407"/>
      <c r="AP29" s="407"/>
      <c r="AQ29" s="407"/>
      <c r="AR29" s="408"/>
      <c r="AS29" s="406">
        <v>2856</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v>458483</v>
      </c>
      <c r="BO29" s="431"/>
      <c r="BP29" s="431"/>
      <c r="BQ29" s="431"/>
      <c r="BR29" s="431"/>
      <c r="BS29" s="431"/>
      <c r="BT29" s="431"/>
      <c r="BU29" s="432"/>
      <c r="BV29" s="430">
        <v>508241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97.7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1785546</v>
      </c>
      <c r="BO30" s="434"/>
      <c r="BP30" s="434"/>
      <c r="BQ30" s="434"/>
      <c r="BR30" s="434"/>
      <c r="BS30" s="434"/>
      <c r="BT30" s="434"/>
      <c r="BU30" s="435"/>
      <c r="BV30" s="433">
        <v>1776649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193</v>
      </c>
      <c r="V33" s="393"/>
      <c r="W33" s="392" t="s">
        <v>192</v>
      </c>
      <c r="X33" s="392"/>
      <c r="Y33" s="392"/>
      <c r="Z33" s="392"/>
      <c r="AA33" s="392"/>
      <c r="AB33" s="392"/>
      <c r="AC33" s="392"/>
      <c r="AD33" s="392"/>
      <c r="AE33" s="392"/>
      <c r="AF33" s="392"/>
      <c r="AG33" s="392"/>
      <c r="AH33" s="392"/>
      <c r="AI33" s="392"/>
      <c r="AJ33" s="392"/>
      <c r="AK33" s="392"/>
      <c r="AL33" s="216"/>
      <c r="AM33" s="393" t="s">
        <v>191</v>
      </c>
      <c r="AN33" s="393"/>
      <c r="AO33" s="392" t="s">
        <v>192</v>
      </c>
      <c r="AP33" s="392"/>
      <c r="AQ33" s="392"/>
      <c r="AR33" s="392"/>
      <c r="AS33" s="392"/>
      <c r="AT33" s="392"/>
      <c r="AU33" s="392"/>
      <c r="AV33" s="392"/>
      <c r="AW33" s="392"/>
      <c r="AX33" s="392"/>
      <c r="AY33" s="392"/>
      <c r="AZ33" s="392"/>
      <c r="BA33" s="392"/>
      <c r="BB33" s="392"/>
      <c r="BC33" s="392"/>
      <c r="BD33" s="217"/>
      <c r="BE33" s="392" t="s">
        <v>194</v>
      </c>
      <c r="BF33" s="392"/>
      <c r="BG33" s="392" t="s">
        <v>195</v>
      </c>
      <c r="BH33" s="392"/>
      <c r="BI33" s="392"/>
      <c r="BJ33" s="392"/>
      <c r="BK33" s="392"/>
      <c r="BL33" s="392"/>
      <c r="BM33" s="392"/>
      <c r="BN33" s="392"/>
      <c r="BO33" s="392"/>
      <c r="BP33" s="392"/>
      <c r="BQ33" s="392"/>
      <c r="BR33" s="392"/>
      <c r="BS33" s="392"/>
      <c r="BT33" s="392"/>
      <c r="BU33" s="392"/>
      <c r="BV33" s="217"/>
      <c r="BW33" s="393" t="s">
        <v>194</v>
      </c>
      <c r="BX33" s="393"/>
      <c r="BY33" s="392" t="s">
        <v>196</v>
      </c>
      <c r="BZ33" s="392"/>
      <c r="CA33" s="392"/>
      <c r="CB33" s="392"/>
      <c r="CC33" s="392"/>
      <c r="CD33" s="392"/>
      <c r="CE33" s="392"/>
      <c r="CF33" s="392"/>
      <c r="CG33" s="392"/>
      <c r="CH33" s="392"/>
      <c r="CI33" s="392"/>
      <c r="CJ33" s="392"/>
      <c r="CK33" s="392"/>
      <c r="CL33" s="392"/>
      <c r="CM33" s="392"/>
      <c r="CN33" s="216"/>
      <c r="CO33" s="393" t="s">
        <v>193</v>
      </c>
      <c r="CP33" s="393"/>
      <c r="CQ33" s="392" t="s">
        <v>197</v>
      </c>
      <c r="CR33" s="392"/>
      <c r="CS33" s="392"/>
      <c r="CT33" s="392"/>
      <c r="CU33" s="392"/>
      <c r="CV33" s="392"/>
      <c r="CW33" s="392"/>
      <c r="CX33" s="392"/>
      <c r="CY33" s="392"/>
      <c r="CZ33" s="392"/>
      <c r="DA33" s="392"/>
      <c r="DB33" s="392"/>
      <c r="DC33" s="392"/>
      <c r="DD33" s="392"/>
      <c r="DE33" s="392"/>
      <c r="DF33" s="216"/>
      <c r="DG33" s="391" t="s">
        <v>198</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国民健康保険町立和寒病院事業会計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士別地方消防事務組合</v>
      </c>
      <c r="BZ34" s="388"/>
      <c r="CA34" s="388"/>
      <c r="CB34" s="388"/>
      <c r="CC34" s="388"/>
      <c r="CD34" s="388"/>
      <c r="CE34" s="388"/>
      <c r="CF34" s="388"/>
      <c r="CG34" s="388"/>
      <c r="CH34" s="388"/>
      <c r="CI34" s="388"/>
      <c r="CJ34" s="388"/>
      <c r="CK34" s="388"/>
      <c r="CL34" s="388"/>
      <c r="CM34" s="388"/>
      <c r="CN34" s="214"/>
      <c r="CO34" s="389">
        <f>IF(CQ34="","",MAX(C34:D43,U34:V43,AM34:AN43,BE34:BF43,BW34:BX43)+1)</f>
        <v>11</v>
      </c>
      <c r="CP34" s="389"/>
      <c r="CQ34" s="388" t="str">
        <f>IF('各会計、関係団体の財政状況及び健全化判断比率'!BS7="","",'各会計、関係団体の財政状況及び健全化判断比率'!BS7)</f>
        <v>和寒町土地開発公社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介護保険特別会計（保険事業勘定）</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上川教育研修センター組合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t="str">
        <f t="shared" si="2"/>
        <v/>
      </c>
      <c r="BX36" s="389"/>
      <c r="BY36" s="388" t="str">
        <f>IF('各会計、関係団体の財政状況及び健全化判断比率'!B70="","",'各会計、関係団体の財政状況及び健全化判断比率'!B70)</f>
        <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介護保険特別会計（介護サービス事業勘定）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203</v>
      </c>
    </row>
    <row r="50" spans="5:5">
      <c r="E50" s="188" t="s">
        <v>204</v>
      </c>
    </row>
    <row r="51" spans="5:5">
      <c r="E51" s="188" t="s">
        <v>205</v>
      </c>
    </row>
    <row r="52" spans="5:5">
      <c r="E52" s="188" t="s">
        <v>206</v>
      </c>
    </row>
    <row r="53" spans="5:5"/>
    <row r="54" spans="5:5"/>
    <row r="55" spans="5:5"/>
    <row r="56" spans="5:5"/>
  </sheetData>
  <sheetProtection algorithmName="SHA-512" hashValue="NE5ZcCy6t05nNf4WTShfsjbGHyHWkYRxwHrCHfy/WfKNsG6Z3jt23ybKiIvLKfFGV/chLpqOHCFVLKNuZw/E3A==" saltValue="0pn2aqOPVPuxHiKXqYR3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207</v>
      </c>
      <c r="DI1" s="762"/>
      <c r="DJ1" s="762"/>
      <c r="DK1" s="762"/>
      <c r="DL1" s="762"/>
      <c r="DM1" s="762"/>
      <c r="DN1" s="763"/>
      <c r="DO1" s="226"/>
      <c r="DP1" s="761" t="s">
        <v>208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213</v>
      </c>
      <c r="S4" s="704"/>
      <c r="T4" s="704"/>
      <c r="U4" s="704"/>
      <c r="V4" s="704"/>
      <c r="W4" s="704"/>
      <c r="X4" s="704"/>
      <c r="Y4" s="705"/>
      <c r="Z4" s="703" t="s">
        <v>214</v>
      </c>
      <c r="AA4" s="704"/>
      <c r="AB4" s="704"/>
      <c r="AC4" s="705"/>
      <c r="AD4" s="703" t="s">
        <v>215</v>
      </c>
      <c r="AE4" s="704"/>
      <c r="AF4" s="704"/>
      <c r="AG4" s="704"/>
      <c r="AH4" s="704"/>
      <c r="AI4" s="704"/>
      <c r="AJ4" s="704"/>
      <c r="AK4" s="705"/>
      <c r="AL4" s="703" t="s">
        <v>214</v>
      </c>
      <c r="AM4" s="704"/>
      <c r="AN4" s="704"/>
      <c r="AO4" s="705"/>
      <c r="AP4" s="764" t="s">
        <v>216</v>
      </c>
      <c r="AQ4" s="764"/>
      <c r="AR4" s="764"/>
      <c r="AS4" s="764"/>
      <c r="AT4" s="764"/>
      <c r="AU4" s="764"/>
      <c r="AV4" s="764"/>
      <c r="AW4" s="764"/>
      <c r="AX4" s="764"/>
      <c r="AY4" s="764"/>
      <c r="AZ4" s="764"/>
      <c r="BA4" s="764"/>
      <c r="BB4" s="764"/>
      <c r="BC4" s="764"/>
      <c r="BD4" s="764"/>
      <c r="BE4" s="764"/>
      <c r="BF4" s="764"/>
      <c r="BG4" s="764" t="s">
        <v>217</v>
      </c>
      <c r="BH4" s="764"/>
      <c r="BI4" s="764"/>
      <c r="BJ4" s="764"/>
      <c r="BK4" s="764"/>
      <c r="BL4" s="764"/>
      <c r="BM4" s="764"/>
      <c r="BN4" s="764"/>
      <c r="BO4" s="764" t="s">
        <v>214</v>
      </c>
      <c r="BP4" s="764"/>
      <c r="BQ4" s="764"/>
      <c r="BR4" s="764"/>
      <c r="BS4" s="764" t="s">
        <v>218</v>
      </c>
      <c r="BT4" s="764"/>
      <c r="BU4" s="764"/>
      <c r="BV4" s="764"/>
      <c r="BW4" s="764"/>
      <c r="BX4" s="764"/>
      <c r="BY4" s="764"/>
      <c r="BZ4" s="764"/>
      <c r="CA4" s="764"/>
      <c r="CB4" s="764"/>
      <c r="CD4" s="746" t="s">
        <v>219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220</v>
      </c>
      <c r="C5" s="709"/>
      <c r="D5" s="709"/>
      <c r="E5" s="709"/>
      <c r="F5" s="709"/>
      <c r="G5" s="709"/>
      <c r="H5" s="709"/>
      <c r="I5" s="709"/>
      <c r="J5" s="709"/>
      <c r="K5" s="709"/>
      <c r="L5" s="709"/>
      <c r="M5" s="709"/>
      <c r="N5" s="709"/>
      <c r="O5" s="709"/>
      <c r="P5" s="709"/>
      <c r="Q5" s="710"/>
      <c r="R5" s="697">
        <v>295227</v>
      </c>
      <c r="S5" s="698"/>
      <c r="T5" s="698"/>
      <c r="U5" s="698"/>
      <c r="V5" s="698"/>
      <c r="W5" s="698"/>
      <c r="X5" s="698"/>
      <c r="Y5" s="741"/>
      <c r="Z5" s="759">
        <v>5.9</v>
      </c>
      <c r="AA5" s="759"/>
      <c r="AB5" s="759"/>
      <c r="AC5" s="759"/>
      <c r="AD5" s="760">
        <v>295227</v>
      </c>
      <c r="AE5" s="760"/>
      <c r="AF5" s="760"/>
      <c r="AG5" s="760"/>
      <c r="AH5" s="760"/>
      <c r="AI5" s="760"/>
      <c r="AJ5" s="760"/>
      <c r="AK5" s="760"/>
      <c r="AL5" s="742">
        <v>11</v>
      </c>
      <c r="AM5" s="713"/>
      <c r="AN5" s="713"/>
      <c r="AO5" s="743"/>
      <c r="AP5" s="708" t="s">
        <v>221</v>
      </c>
      <c r="AQ5" s="709"/>
      <c r="AR5" s="709"/>
      <c r="AS5" s="709"/>
      <c r="AT5" s="709"/>
      <c r="AU5" s="709"/>
      <c r="AV5" s="709"/>
      <c r="AW5" s="709"/>
      <c r="AX5" s="709"/>
      <c r="AY5" s="709"/>
      <c r="AZ5" s="709"/>
      <c r="BA5" s="709"/>
      <c r="BB5" s="709"/>
      <c r="BC5" s="709"/>
      <c r="BD5" s="709"/>
      <c r="BE5" s="709"/>
      <c r="BF5" s="710"/>
      <c r="BG5" s="642">
        <v>295227</v>
      </c>
      <c r="BH5" s="643"/>
      <c r="BI5" s="643"/>
      <c r="BJ5" s="643"/>
      <c r="BK5" s="643"/>
      <c r="BL5" s="643"/>
      <c r="BM5" s="643"/>
      <c r="BN5" s="644"/>
      <c r="BO5" s="675">
        <v>100</v>
      </c>
      <c r="BP5" s="675"/>
      <c r="BQ5" s="675"/>
      <c r="BR5" s="675"/>
      <c r="BS5" s="676" t="s">
        <v>125</v>
      </c>
      <c r="BT5" s="676"/>
      <c r="BU5" s="676"/>
      <c r="BV5" s="676"/>
      <c r="BW5" s="676"/>
      <c r="BX5" s="676"/>
      <c r="BY5" s="676"/>
      <c r="BZ5" s="676"/>
      <c r="CA5" s="676"/>
      <c r="CB5" s="739"/>
      <c r="CD5" s="746" t="s">
        <v>216</v>
      </c>
      <c r="CE5" s="747"/>
      <c r="CF5" s="747"/>
      <c r="CG5" s="747"/>
      <c r="CH5" s="747"/>
      <c r="CI5" s="747"/>
      <c r="CJ5" s="747"/>
      <c r="CK5" s="747"/>
      <c r="CL5" s="747"/>
      <c r="CM5" s="747"/>
      <c r="CN5" s="747"/>
      <c r="CO5" s="747"/>
      <c r="CP5" s="747"/>
      <c r="CQ5" s="748"/>
      <c r="CR5" s="746" t="s">
        <v>222</v>
      </c>
      <c r="CS5" s="747"/>
      <c r="CT5" s="747"/>
      <c r="CU5" s="747"/>
      <c r="CV5" s="747"/>
      <c r="CW5" s="747"/>
      <c r="CX5" s="747"/>
      <c r="CY5" s="748"/>
      <c r="CZ5" s="746" t="s">
        <v>214</v>
      </c>
      <c r="DA5" s="747"/>
      <c r="DB5" s="747"/>
      <c r="DC5" s="748"/>
      <c r="DD5" s="746" t="s">
        <v>223</v>
      </c>
      <c r="DE5" s="747"/>
      <c r="DF5" s="747"/>
      <c r="DG5" s="747"/>
      <c r="DH5" s="747"/>
      <c r="DI5" s="747"/>
      <c r="DJ5" s="747"/>
      <c r="DK5" s="747"/>
      <c r="DL5" s="747"/>
      <c r="DM5" s="747"/>
      <c r="DN5" s="747"/>
      <c r="DO5" s="747"/>
      <c r="DP5" s="748"/>
      <c r="DQ5" s="746" t="s">
        <v>224</v>
      </c>
      <c r="DR5" s="747"/>
      <c r="DS5" s="747"/>
      <c r="DT5" s="747"/>
      <c r="DU5" s="747"/>
      <c r="DV5" s="747"/>
      <c r="DW5" s="747"/>
      <c r="DX5" s="747"/>
      <c r="DY5" s="747"/>
      <c r="DZ5" s="747"/>
      <c r="EA5" s="747"/>
      <c r="EB5" s="747"/>
      <c r="EC5" s="748"/>
    </row>
    <row r="6" spans="2:143" ht="11.25" customHeight="1">
      <c r="B6" s="639" t="s">
        <v>225</v>
      </c>
      <c r="C6" s="640"/>
      <c r="D6" s="640"/>
      <c r="E6" s="640"/>
      <c r="F6" s="640"/>
      <c r="G6" s="640"/>
      <c r="H6" s="640"/>
      <c r="I6" s="640"/>
      <c r="J6" s="640"/>
      <c r="K6" s="640"/>
      <c r="L6" s="640"/>
      <c r="M6" s="640"/>
      <c r="N6" s="640"/>
      <c r="O6" s="640"/>
      <c r="P6" s="640"/>
      <c r="Q6" s="641"/>
      <c r="R6" s="642">
        <v>106898</v>
      </c>
      <c r="S6" s="643"/>
      <c r="T6" s="643"/>
      <c r="U6" s="643"/>
      <c r="V6" s="643"/>
      <c r="W6" s="643"/>
      <c r="X6" s="643"/>
      <c r="Y6" s="644"/>
      <c r="Z6" s="675">
        <v>2.1</v>
      </c>
      <c r="AA6" s="675"/>
      <c r="AB6" s="675"/>
      <c r="AC6" s="675"/>
      <c r="AD6" s="676">
        <v>106898</v>
      </c>
      <c r="AE6" s="676"/>
      <c r="AF6" s="676"/>
      <c r="AG6" s="676"/>
      <c r="AH6" s="676"/>
      <c r="AI6" s="676"/>
      <c r="AJ6" s="676"/>
      <c r="AK6" s="676"/>
      <c r="AL6" s="645">
        <v>4</v>
      </c>
      <c r="AM6" s="646"/>
      <c r="AN6" s="646"/>
      <c r="AO6" s="677"/>
      <c r="AP6" s="639" t="s">
        <v>226</v>
      </c>
      <c r="AQ6" s="640"/>
      <c r="AR6" s="640"/>
      <c r="AS6" s="640"/>
      <c r="AT6" s="640"/>
      <c r="AU6" s="640"/>
      <c r="AV6" s="640"/>
      <c r="AW6" s="640"/>
      <c r="AX6" s="640"/>
      <c r="AY6" s="640"/>
      <c r="AZ6" s="640"/>
      <c r="BA6" s="640"/>
      <c r="BB6" s="640"/>
      <c r="BC6" s="640"/>
      <c r="BD6" s="640"/>
      <c r="BE6" s="640"/>
      <c r="BF6" s="641"/>
      <c r="BG6" s="642">
        <v>295227</v>
      </c>
      <c r="BH6" s="643"/>
      <c r="BI6" s="643"/>
      <c r="BJ6" s="643"/>
      <c r="BK6" s="643"/>
      <c r="BL6" s="643"/>
      <c r="BM6" s="643"/>
      <c r="BN6" s="644"/>
      <c r="BO6" s="675">
        <v>100</v>
      </c>
      <c r="BP6" s="675"/>
      <c r="BQ6" s="675"/>
      <c r="BR6" s="675"/>
      <c r="BS6" s="676" t="s">
        <v>125</v>
      </c>
      <c r="BT6" s="676"/>
      <c r="BU6" s="676"/>
      <c r="BV6" s="676"/>
      <c r="BW6" s="676"/>
      <c r="BX6" s="676"/>
      <c r="BY6" s="676"/>
      <c r="BZ6" s="676"/>
      <c r="CA6" s="676"/>
      <c r="CB6" s="739"/>
      <c r="CD6" s="700" t="s">
        <v>227</v>
      </c>
      <c r="CE6" s="701"/>
      <c r="CF6" s="701"/>
      <c r="CG6" s="701"/>
      <c r="CH6" s="701"/>
      <c r="CI6" s="701"/>
      <c r="CJ6" s="701"/>
      <c r="CK6" s="701"/>
      <c r="CL6" s="701"/>
      <c r="CM6" s="701"/>
      <c r="CN6" s="701"/>
      <c r="CO6" s="701"/>
      <c r="CP6" s="701"/>
      <c r="CQ6" s="702"/>
      <c r="CR6" s="642">
        <v>52763</v>
      </c>
      <c r="CS6" s="643"/>
      <c r="CT6" s="643"/>
      <c r="CU6" s="643"/>
      <c r="CV6" s="643"/>
      <c r="CW6" s="643"/>
      <c r="CX6" s="643"/>
      <c r="CY6" s="644"/>
      <c r="CZ6" s="742">
        <v>1.1000000000000001</v>
      </c>
      <c r="DA6" s="713"/>
      <c r="DB6" s="713"/>
      <c r="DC6" s="745"/>
      <c r="DD6" s="648" t="s">
        <v>228</v>
      </c>
      <c r="DE6" s="643"/>
      <c r="DF6" s="643"/>
      <c r="DG6" s="643"/>
      <c r="DH6" s="643"/>
      <c r="DI6" s="643"/>
      <c r="DJ6" s="643"/>
      <c r="DK6" s="643"/>
      <c r="DL6" s="643"/>
      <c r="DM6" s="643"/>
      <c r="DN6" s="643"/>
      <c r="DO6" s="643"/>
      <c r="DP6" s="644"/>
      <c r="DQ6" s="648">
        <v>52763</v>
      </c>
      <c r="DR6" s="643"/>
      <c r="DS6" s="643"/>
      <c r="DT6" s="643"/>
      <c r="DU6" s="643"/>
      <c r="DV6" s="643"/>
      <c r="DW6" s="643"/>
      <c r="DX6" s="643"/>
      <c r="DY6" s="643"/>
      <c r="DZ6" s="643"/>
      <c r="EA6" s="643"/>
      <c r="EB6" s="643"/>
      <c r="EC6" s="689"/>
    </row>
    <row r="7" spans="2:143" ht="11.25" customHeight="1">
      <c r="B7" s="639" t="s">
        <v>229</v>
      </c>
      <c r="C7" s="640"/>
      <c r="D7" s="640"/>
      <c r="E7" s="640"/>
      <c r="F7" s="640"/>
      <c r="G7" s="640"/>
      <c r="H7" s="640"/>
      <c r="I7" s="640"/>
      <c r="J7" s="640"/>
      <c r="K7" s="640"/>
      <c r="L7" s="640"/>
      <c r="M7" s="640"/>
      <c r="N7" s="640"/>
      <c r="O7" s="640"/>
      <c r="P7" s="640"/>
      <c r="Q7" s="641"/>
      <c r="R7" s="642">
        <v>259</v>
      </c>
      <c r="S7" s="643"/>
      <c r="T7" s="643"/>
      <c r="U7" s="643"/>
      <c r="V7" s="643"/>
      <c r="W7" s="643"/>
      <c r="X7" s="643"/>
      <c r="Y7" s="644"/>
      <c r="Z7" s="675">
        <v>0</v>
      </c>
      <c r="AA7" s="675"/>
      <c r="AB7" s="675"/>
      <c r="AC7" s="675"/>
      <c r="AD7" s="676">
        <v>259</v>
      </c>
      <c r="AE7" s="676"/>
      <c r="AF7" s="676"/>
      <c r="AG7" s="676"/>
      <c r="AH7" s="676"/>
      <c r="AI7" s="676"/>
      <c r="AJ7" s="676"/>
      <c r="AK7" s="676"/>
      <c r="AL7" s="645">
        <v>0</v>
      </c>
      <c r="AM7" s="646"/>
      <c r="AN7" s="646"/>
      <c r="AO7" s="677"/>
      <c r="AP7" s="639" t="s">
        <v>230</v>
      </c>
      <c r="AQ7" s="640"/>
      <c r="AR7" s="640"/>
      <c r="AS7" s="640"/>
      <c r="AT7" s="640"/>
      <c r="AU7" s="640"/>
      <c r="AV7" s="640"/>
      <c r="AW7" s="640"/>
      <c r="AX7" s="640"/>
      <c r="AY7" s="640"/>
      <c r="AZ7" s="640"/>
      <c r="BA7" s="640"/>
      <c r="BB7" s="640"/>
      <c r="BC7" s="640"/>
      <c r="BD7" s="640"/>
      <c r="BE7" s="640"/>
      <c r="BF7" s="641"/>
      <c r="BG7" s="642">
        <v>134972</v>
      </c>
      <c r="BH7" s="643"/>
      <c r="BI7" s="643"/>
      <c r="BJ7" s="643"/>
      <c r="BK7" s="643"/>
      <c r="BL7" s="643"/>
      <c r="BM7" s="643"/>
      <c r="BN7" s="644"/>
      <c r="BO7" s="675">
        <v>45.7</v>
      </c>
      <c r="BP7" s="675"/>
      <c r="BQ7" s="675"/>
      <c r="BR7" s="675"/>
      <c r="BS7" s="676" t="s">
        <v>228</v>
      </c>
      <c r="BT7" s="676"/>
      <c r="BU7" s="676"/>
      <c r="BV7" s="676"/>
      <c r="BW7" s="676"/>
      <c r="BX7" s="676"/>
      <c r="BY7" s="676"/>
      <c r="BZ7" s="676"/>
      <c r="CA7" s="676"/>
      <c r="CB7" s="739"/>
      <c r="CD7" s="681" t="s">
        <v>231</v>
      </c>
      <c r="CE7" s="682"/>
      <c r="CF7" s="682"/>
      <c r="CG7" s="682"/>
      <c r="CH7" s="682"/>
      <c r="CI7" s="682"/>
      <c r="CJ7" s="682"/>
      <c r="CK7" s="682"/>
      <c r="CL7" s="682"/>
      <c r="CM7" s="682"/>
      <c r="CN7" s="682"/>
      <c r="CO7" s="682"/>
      <c r="CP7" s="682"/>
      <c r="CQ7" s="683"/>
      <c r="CR7" s="642">
        <v>836086</v>
      </c>
      <c r="CS7" s="643"/>
      <c r="CT7" s="643"/>
      <c r="CU7" s="643"/>
      <c r="CV7" s="643"/>
      <c r="CW7" s="643"/>
      <c r="CX7" s="643"/>
      <c r="CY7" s="644"/>
      <c r="CZ7" s="675">
        <v>17.100000000000001</v>
      </c>
      <c r="DA7" s="675"/>
      <c r="DB7" s="675"/>
      <c r="DC7" s="675"/>
      <c r="DD7" s="648">
        <v>42128</v>
      </c>
      <c r="DE7" s="643"/>
      <c r="DF7" s="643"/>
      <c r="DG7" s="643"/>
      <c r="DH7" s="643"/>
      <c r="DI7" s="643"/>
      <c r="DJ7" s="643"/>
      <c r="DK7" s="643"/>
      <c r="DL7" s="643"/>
      <c r="DM7" s="643"/>
      <c r="DN7" s="643"/>
      <c r="DO7" s="643"/>
      <c r="DP7" s="644"/>
      <c r="DQ7" s="648">
        <v>407187</v>
      </c>
      <c r="DR7" s="643"/>
      <c r="DS7" s="643"/>
      <c r="DT7" s="643"/>
      <c r="DU7" s="643"/>
      <c r="DV7" s="643"/>
      <c r="DW7" s="643"/>
      <c r="DX7" s="643"/>
      <c r="DY7" s="643"/>
      <c r="DZ7" s="643"/>
      <c r="EA7" s="643"/>
      <c r="EB7" s="643"/>
      <c r="EC7" s="689"/>
    </row>
    <row r="8" spans="2:143" ht="11.25" customHeight="1">
      <c r="B8" s="639" t="s">
        <v>232</v>
      </c>
      <c r="C8" s="640"/>
      <c r="D8" s="640"/>
      <c r="E8" s="640"/>
      <c r="F8" s="640"/>
      <c r="G8" s="640"/>
      <c r="H8" s="640"/>
      <c r="I8" s="640"/>
      <c r="J8" s="640"/>
      <c r="K8" s="640"/>
      <c r="L8" s="640"/>
      <c r="M8" s="640"/>
      <c r="N8" s="640"/>
      <c r="O8" s="640"/>
      <c r="P8" s="640"/>
      <c r="Q8" s="641"/>
      <c r="R8" s="642">
        <v>632</v>
      </c>
      <c r="S8" s="643"/>
      <c r="T8" s="643"/>
      <c r="U8" s="643"/>
      <c r="V8" s="643"/>
      <c r="W8" s="643"/>
      <c r="X8" s="643"/>
      <c r="Y8" s="644"/>
      <c r="Z8" s="675">
        <v>0</v>
      </c>
      <c r="AA8" s="675"/>
      <c r="AB8" s="675"/>
      <c r="AC8" s="675"/>
      <c r="AD8" s="676">
        <v>632</v>
      </c>
      <c r="AE8" s="676"/>
      <c r="AF8" s="676"/>
      <c r="AG8" s="676"/>
      <c r="AH8" s="676"/>
      <c r="AI8" s="676"/>
      <c r="AJ8" s="676"/>
      <c r="AK8" s="676"/>
      <c r="AL8" s="645">
        <v>0</v>
      </c>
      <c r="AM8" s="646"/>
      <c r="AN8" s="646"/>
      <c r="AO8" s="677"/>
      <c r="AP8" s="639" t="s">
        <v>233</v>
      </c>
      <c r="AQ8" s="640"/>
      <c r="AR8" s="640"/>
      <c r="AS8" s="640"/>
      <c r="AT8" s="640"/>
      <c r="AU8" s="640"/>
      <c r="AV8" s="640"/>
      <c r="AW8" s="640"/>
      <c r="AX8" s="640"/>
      <c r="AY8" s="640"/>
      <c r="AZ8" s="640"/>
      <c r="BA8" s="640"/>
      <c r="BB8" s="640"/>
      <c r="BC8" s="640"/>
      <c r="BD8" s="640"/>
      <c r="BE8" s="640"/>
      <c r="BF8" s="641"/>
      <c r="BG8" s="642">
        <v>5133</v>
      </c>
      <c r="BH8" s="643"/>
      <c r="BI8" s="643"/>
      <c r="BJ8" s="643"/>
      <c r="BK8" s="643"/>
      <c r="BL8" s="643"/>
      <c r="BM8" s="643"/>
      <c r="BN8" s="644"/>
      <c r="BO8" s="675">
        <v>1.7</v>
      </c>
      <c r="BP8" s="675"/>
      <c r="BQ8" s="675"/>
      <c r="BR8" s="675"/>
      <c r="BS8" s="648" t="s">
        <v>125</v>
      </c>
      <c r="BT8" s="643"/>
      <c r="BU8" s="643"/>
      <c r="BV8" s="643"/>
      <c r="BW8" s="643"/>
      <c r="BX8" s="643"/>
      <c r="BY8" s="643"/>
      <c r="BZ8" s="643"/>
      <c r="CA8" s="643"/>
      <c r="CB8" s="689"/>
      <c r="CD8" s="681" t="s">
        <v>234</v>
      </c>
      <c r="CE8" s="682"/>
      <c r="CF8" s="682"/>
      <c r="CG8" s="682"/>
      <c r="CH8" s="682"/>
      <c r="CI8" s="682"/>
      <c r="CJ8" s="682"/>
      <c r="CK8" s="682"/>
      <c r="CL8" s="682"/>
      <c r="CM8" s="682"/>
      <c r="CN8" s="682"/>
      <c r="CO8" s="682"/>
      <c r="CP8" s="682"/>
      <c r="CQ8" s="683"/>
      <c r="CR8" s="642">
        <v>761093</v>
      </c>
      <c r="CS8" s="643"/>
      <c r="CT8" s="643"/>
      <c r="CU8" s="643"/>
      <c r="CV8" s="643"/>
      <c r="CW8" s="643"/>
      <c r="CX8" s="643"/>
      <c r="CY8" s="644"/>
      <c r="CZ8" s="675">
        <v>15.6</v>
      </c>
      <c r="DA8" s="675"/>
      <c r="DB8" s="675"/>
      <c r="DC8" s="675"/>
      <c r="DD8" s="648">
        <v>9578</v>
      </c>
      <c r="DE8" s="643"/>
      <c r="DF8" s="643"/>
      <c r="DG8" s="643"/>
      <c r="DH8" s="643"/>
      <c r="DI8" s="643"/>
      <c r="DJ8" s="643"/>
      <c r="DK8" s="643"/>
      <c r="DL8" s="643"/>
      <c r="DM8" s="643"/>
      <c r="DN8" s="643"/>
      <c r="DO8" s="643"/>
      <c r="DP8" s="644"/>
      <c r="DQ8" s="648">
        <v>502981</v>
      </c>
      <c r="DR8" s="643"/>
      <c r="DS8" s="643"/>
      <c r="DT8" s="643"/>
      <c r="DU8" s="643"/>
      <c r="DV8" s="643"/>
      <c r="DW8" s="643"/>
      <c r="DX8" s="643"/>
      <c r="DY8" s="643"/>
      <c r="DZ8" s="643"/>
      <c r="EA8" s="643"/>
      <c r="EB8" s="643"/>
      <c r="EC8" s="689"/>
    </row>
    <row r="9" spans="2:143" ht="11.25" customHeight="1">
      <c r="B9" s="639" t="s">
        <v>235</v>
      </c>
      <c r="C9" s="640"/>
      <c r="D9" s="640"/>
      <c r="E9" s="640"/>
      <c r="F9" s="640"/>
      <c r="G9" s="640"/>
      <c r="H9" s="640"/>
      <c r="I9" s="640"/>
      <c r="J9" s="640"/>
      <c r="K9" s="640"/>
      <c r="L9" s="640"/>
      <c r="M9" s="640"/>
      <c r="N9" s="640"/>
      <c r="O9" s="640"/>
      <c r="P9" s="640"/>
      <c r="Q9" s="641"/>
      <c r="R9" s="642">
        <v>774</v>
      </c>
      <c r="S9" s="643"/>
      <c r="T9" s="643"/>
      <c r="U9" s="643"/>
      <c r="V9" s="643"/>
      <c r="W9" s="643"/>
      <c r="X9" s="643"/>
      <c r="Y9" s="644"/>
      <c r="Z9" s="675">
        <v>0</v>
      </c>
      <c r="AA9" s="675"/>
      <c r="AB9" s="675"/>
      <c r="AC9" s="675"/>
      <c r="AD9" s="676">
        <v>774</v>
      </c>
      <c r="AE9" s="676"/>
      <c r="AF9" s="676"/>
      <c r="AG9" s="676"/>
      <c r="AH9" s="676"/>
      <c r="AI9" s="676"/>
      <c r="AJ9" s="676"/>
      <c r="AK9" s="676"/>
      <c r="AL9" s="645">
        <v>0</v>
      </c>
      <c r="AM9" s="646"/>
      <c r="AN9" s="646"/>
      <c r="AO9" s="677"/>
      <c r="AP9" s="639" t="s">
        <v>236</v>
      </c>
      <c r="AQ9" s="640"/>
      <c r="AR9" s="640"/>
      <c r="AS9" s="640"/>
      <c r="AT9" s="640"/>
      <c r="AU9" s="640"/>
      <c r="AV9" s="640"/>
      <c r="AW9" s="640"/>
      <c r="AX9" s="640"/>
      <c r="AY9" s="640"/>
      <c r="AZ9" s="640"/>
      <c r="BA9" s="640"/>
      <c r="BB9" s="640"/>
      <c r="BC9" s="640"/>
      <c r="BD9" s="640"/>
      <c r="BE9" s="640"/>
      <c r="BF9" s="641"/>
      <c r="BG9" s="642">
        <v>112962</v>
      </c>
      <c r="BH9" s="643"/>
      <c r="BI9" s="643"/>
      <c r="BJ9" s="643"/>
      <c r="BK9" s="643"/>
      <c r="BL9" s="643"/>
      <c r="BM9" s="643"/>
      <c r="BN9" s="644"/>
      <c r="BO9" s="675">
        <v>38.299999999999997</v>
      </c>
      <c r="BP9" s="675"/>
      <c r="BQ9" s="675"/>
      <c r="BR9" s="675"/>
      <c r="BS9" s="648" t="s">
        <v>125</v>
      </c>
      <c r="BT9" s="643"/>
      <c r="BU9" s="643"/>
      <c r="BV9" s="643"/>
      <c r="BW9" s="643"/>
      <c r="BX9" s="643"/>
      <c r="BY9" s="643"/>
      <c r="BZ9" s="643"/>
      <c r="CA9" s="643"/>
      <c r="CB9" s="689"/>
      <c r="CD9" s="681" t="s">
        <v>237</v>
      </c>
      <c r="CE9" s="682"/>
      <c r="CF9" s="682"/>
      <c r="CG9" s="682"/>
      <c r="CH9" s="682"/>
      <c r="CI9" s="682"/>
      <c r="CJ9" s="682"/>
      <c r="CK9" s="682"/>
      <c r="CL9" s="682"/>
      <c r="CM9" s="682"/>
      <c r="CN9" s="682"/>
      <c r="CO9" s="682"/>
      <c r="CP9" s="682"/>
      <c r="CQ9" s="683"/>
      <c r="CR9" s="642">
        <v>564633</v>
      </c>
      <c r="CS9" s="643"/>
      <c r="CT9" s="643"/>
      <c r="CU9" s="643"/>
      <c r="CV9" s="643"/>
      <c r="CW9" s="643"/>
      <c r="CX9" s="643"/>
      <c r="CY9" s="644"/>
      <c r="CZ9" s="675">
        <v>11.6</v>
      </c>
      <c r="DA9" s="675"/>
      <c r="DB9" s="675"/>
      <c r="DC9" s="675"/>
      <c r="DD9" s="648">
        <v>15985</v>
      </c>
      <c r="DE9" s="643"/>
      <c r="DF9" s="643"/>
      <c r="DG9" s="643"/>
      <c r="DH9" s="643"/>
      <c r="DI9" s="643"/>
      <c r="DJ9" s="643"/>
      <c r="DK9" s="643"/>
      <c r="DL9" s="643"/>
      <c r="DM9" s="643"/>
      <c r="DN9" s="643"/>
      <c r="DO9" s="643"/>
      <c r="DP9" s="644"/>
      <c r="DQ9" s="648">
        <v>464945</v>
      </c>
      <c r="DR9" s="643"/>
      <c r="DS9" s="643"/>
      <c r="DT9" s="643"/>
      <c r="DU9" s="643"/>
      <c r="DV9" s="643"/>
      <c r="DW9" s="643"/>
      <c r="DX9" s="643"/>
      <c r="DY9" s="643"/>
      <c r="DZ9" s="643"/>
      <c r="EA9" s="643"/>
      <c r="EB9" s="643"/>
      <c r="EC9" s="689"/>
    </row>
    <row r="10" spans="2:143" ht="11.25" customHeight="1">
      <c r="B10" s="639" t="s">
        <v>238</v>
      </c>
      <c r="C10" s="640"/>
      <c r="D10" s="640"/>
      <c r="E10" s="640"/>
      <c r="F10" s="640"/>
      <c r="G10" s="640"/>
      <c r="H10" s="640"/>
      <c r="I10" s="640"/>
      <c r="J10" s="640"/>
      <c r="K10" s="640"/>
      <c r="L10" s="640"/>
      <c r="M10" s="640"/>
      <c r="N10" s="640"/>
      <c r="O10" s="640"/>
      <c r="P10" s="640"/>
      <c r="Q10" s="641"/>
      <c r="R10" s="642" t="s">
        <v>228</v>
      </c>
      <c r="S10" s="643"/>
      <c r="T10" s="643"/>
      <c r="U10" s="643"/>
      <c r="V10" s="643"/>
      <c r="W10" s="643"/>
      <c r="X10" s="643"/>
      <c r="Y10" s="644"/>
      <c r="Z10" s="675" t="s">
        <v>125</v>
      </c>
      <c r="AA10" s="675"/>
      <c r="AB10" s="675"/>
      <c r="AC10" s="675"/>
      <c r="AD10" s="676" t="s">
        <v>125</v>
      </c>
      <c r="AE10" s="676"/>
      <c r="AF10" s="676"/>
      <c r="AG10" s="676"/>
      <c r="AH10" s="676"/>
      <c r="AI10" s="676"/>
      <c r="AJ10" s="676"/>
      <c r="AK10" s="676"/>
      <c r="AL10" s="645" t="s">
        <v>125</v>
      </c>
      <c r="AM10" s="646"/>
      <c r="AN10" s="646"/>
      <c r="AO10" s="677"/>
      <c r="AP10" s="639" t="s">
        <v>239</v>
      </c>
      <c r="AQ10" s="640"/>
      <c r="AR10" s="640"/>
      <c r="AS10" s="640"/>
      <c r="AT10" s="640"/>
      <c r="AU10" s="640"/>
      <c r="AV10" s="640"/>
      <c r="AW10" s="640"/>
      <c r="AX10" s="640"/>
      <c r="AY10" s="640"/>
      <c r="AZ10" s="640"/>
      <c r="BA10" s="640"/>
      <c r="BB10" s="640"/>
      <c r="BC10" s="640"/>
      <c r="BD10" s="640"/>
      <c r="BE10" s="640"/>
      <c r="BF10" s="641"/>
      <c r="BG10" s="642">
        <v>8523</v>
      </c>
      <c r="BH10" s="643"/>
      <c r="BI10" s="643"/>
      <c r="BJ10" s="643"/>
      <c r="BK10" s="643"/>
      <c r="BL10" s="643"/>
      <c r="BM10" s="643"/>
      <c r="BN10" s="644"/>
      <c r="BO10" s="675">
        <v>2.9</v>
      </c>
      <c r="BP10" s="675"/>
      <c r="BQ10" s="675"/>
      <c r="BR10" s="675"/>
      <c r="BS10" s="648" t="s">
        <v>228</v>
      </c>
      <c r="BT10" s="643"/>
      <c r="BU10" s="643"/>
      <c r="BV10" s="643"/>
      <c r="BW10" s="643"/>
      <c r="BX10" s="643"/>
      <c r="BY10" s="643"/>
      <c r="BZ10" s="643"/>
      <c r="CA10" s="643"/>
      <c r="CB10" s="689"/>
      <c r="CD10" s="681" t="s">
        <v>240</v>
      </c>
      <c r="CE10" s="682"/>
      <c r="CF10" s="682"/>
      <c r="CG10" s="682"/>
      <c r="CH10" s="682"/>
      <c r="CI10" s="682"/>
      <c r="CJ10" s="682"/>
      <c r="CK10" s="682"/>
      <c r="CL10" s="682"/>
      <c r="CM10" s="682"/>
      <c r="CN10" s="682"/>
      <c r="CO10" s="682"/>
      <c r="CP10" s="682"/>
      <c r="CQ10" s="683"/>
      <c r="CR10" s="642" t="s">
        <v>228</v>
      </c>
      <c r="CS10" s="643"/>
      <c r="CT10" s="643"/>
      <c r="CU10" s="643"/>
      <c r="CV10" s="643"/>
      <c r="CW10" s="643"/>
      <c r="CX10" s="643"/>
      <c r="CY10" s="644"/>
      <c r="CZ10" s="675" t="s">
        <v>125</v>
      </c>
      <c r="DA10" s="675"/>
      <c r="DB10" s="675"/>
      <c r="DC10" s="675"/>
      <c r="DD10" s="648" t="s">
        <v>125</v>
      </c>
      <c r="DE10" s="643"/>
      <c r="DF10" s="643"/>
      <c r="DG10" s="643"/>
      <c r="DH10" s="643"/>
      <c r="DI10" s="643"/>
      <c r="DJ10" s="643"/>
      <c r="DK10" s="643"/>
      <c r="DL10" s="643"/>
      <c r="DM10" s="643"/>
      <c r="DN10" s="643"/>
      <c r="DO10" s="643"/>
      <c r="DP10" s="644"/>
      <c r="DQ10" s="648" t="s">
        <v>125</v>
      </c>
      <c r="DR10" s="643"/>
      <c r="DS10" s="643"/>
      <c r="DT10" s="643"/>
      <c r="DU10" s="643"/>
      <c r="DV10" s="643"/>
      <c r="DW10" s="643"/>
      <c r="DX10" s="643"/>
      <c r="DY10" s="643"/>
      <c r="DZ10" s="643"/>
      <c r="EA10" s="643"/>
      <c r="EB10" s="643"/>
      <c r="EC10" s="689"/>
    </row>
    <row r="11" spans="2:143" ht="11.25" customHeight="1">
      <c r="B11" s="639" t="s">
        <v>241</v>
      </c>
      <c r="C11" s="640"/>
      <c r="D11" s="640"/>
      <c r="E11" s="640"/>
      <c r="F11" s="640"/>
      <c r="G11" s="640"/>
      <c r="H11" s="640"/>
      <c r="I11" s="640"/>
      <c r="J11" s="640"/>
      <c r="K11" s="640"/>
      <c r="L11" s="640"/>
      <c r="M11" s="640"/>
      <c r="N11" s="640"/>
      <c r="O11" s="640"/>
      <c r="P11" s="640"/>
      <c r="Q11" s="641"/>
      <c r="R11" s="642">
        <v>80777</v>
      </c>
      <c r="S11" s="643"/>
      <c r="T11" s="643"/>
      <c r="U11" s="643"/>
      <c r="V11" s="643"/>
      <c r="W11" s="643"/>
      <c r="X11" s="643"/>
      <c r="Y11" s="644"/>
      <c r="Z11" s="645">
        <v>1.6</v>
      </c>
      <c r="AA11" s="646"/>
      <c r="AB11" s="646"/>
      <c r="AC11" s="647"/>
      <c r="AD11" s="648">
        <v>80777</v>
      </c>
      <c r="AE11" s="643"/>
      <c r="AF11" s="643"/>
      <c r="AG11" s="643"/>
      <c r="AH11" s="643"/>
      <c r="AI11" s="643"/>
      <c r="AJ11" s="643"/>
      <c r="AK11" s="644"/>
      <c r="AL11" s="645">
        <v>3</v>
      </c>
      <c r="AM11" s="646"/>
      <c r="AN11" s="646"/>
      <c r="AO11" s="677"/>
      <c r="AP11" s="639" t="s">
        <v>242</v>
      </c>
      <c r="AQ11" s="640"/>
      <c r="AR11" s="640"/>
      <c r="AS11" s="640"/>
      <c r="AT11" s="640"/>
      <c r="AU11" s="640"/>
      <c r="AV11" s="640"/>
      <c r="AW11" s="640"/>
      <c r="AX11" s="640"/>
      <c r="AY11" s="640"/>
      <c r="AZ11" s="640"/>
      <c r="BA11" s="640"/>
      <c r="BB11" s="640"/>
      <c r="BC11" s="640"/>
      <c r="BD11" s="640"/>
      <c r="BE11" s="640"/>
      <c r="BF11" s="641"/>
      <c r="BG11" s="642">
        <v>8354</v>
      </c>
      <c r="BH11" s="643"/>
      <c r="BI11" s="643"/>
      <c r="BJ11" s="643"/>
      <c r="BK11" s="643"/>
      <c r="BL11" s="643"/>
      <c r="BM11" s="643"/>
      <c r="BN11" s="644"/>
      <c r="BO11" s="675">
        <v>2.8</v>
      </c>
      <c r="BP11" s="675"/>
      <c r="BQ11" s="675"/>
      <c r="BR11" s="675"/>
      <c r="BS11" s="648" t="s">
        <v>228</v>
      </c>
      <c r="BT11" s="643"/>
      <c r="BU11" s="643"/>
      <c r="BV11" s="643"/>
      <c r="BW11" s="643"/>
      <c r="BX11" s="643"/>
      <c r="BY11" s="643"/>
      <c r="BZ11" s="643"/>
      <c r="CA11" s="643"/>
      <c r="CB11" s="689"/>
      <c r="CD11" s="681" t="s">
        <v>243</v>
      </c>
      <c r="CE11" s="682"/>
      <c r="CF11" s="682"/>
      <c r="CG11" s="682"/>
      <c r="CH11" s="682"/>
      <c r="CI11" s="682"/>
      <c r="CJ11" s="682"/>
      <c r="CK11" s="682"/>
      <c r="CL11" s="682"/>
      <c r="CM11" s="682"/>
      <c r="CN11" s="682"/>
      <c r="CO11" s="682"/>
      <c r="CP11" s="682"/>
      <c r="CQ11" s="683"/>
      <c r="CR11" s="642">
        <v>690200</v>
      </c>
      <c r="CS11" s="643"/>
      <c r="CT11" s="643"/>
      <c r="CU11" s="643"/>
      <c r="CV11" s="643"/>
      <c r="CW11" s="643"/>
      <c r="CX11" s="643"/>
      <c r="CY11" s="644"/>
      <c r="CZ11" s="675">
        <v>14.1</v>
      </c>
      <c r="DA11" s="675"/>
      <c r="DB11" s="675"/>
      <c r="DC11" s="675"/>
      <c r="DD11" s="648">
        <v>183578</v>
      </c>
      <c r="DE11" s="643"/>
      <c r="DF11" s="643"/>
      <c r="DG11" s="643"/>
      <c r="DH11" s="643"/>
      <c r="DI11" s="643"/>
      <c r="DJ11" s="643"/>
      <c r="DK11" s="643"/>
      <c r="DL11" s="643"/>
      <c r="DM11" s="643"/>
      <c r="DN11" s="643"/>
      <c r="DO11" s="643"/>
      <c r="DP11" s="644"/>
      <c r="DQ11" s="648">
        <v>281664</v>
      </c>
      <c r="DR11" s="643"/>
      <c r="DS11" s="643"/>
      <c r="DT11" s="643"/>
      <c r="DU11" s="643"/>
      <c r="DV11" s="643"/>
      <c r="DW11" s="643"/>
      <c r="DX11" s="643"/>
      <c r="DY11" s="643"/>
      <c r="DZ11" s="643"/>
      <c r="EA11" s="643"/>
      <c r="EB11" s="643"/>
      <c r="EC11" s="689"/>
    </row>
    <row r="12" spans="2:143" ht="11.25" customHeight="1">
      <c r="B12" s="639" t="s">
        <v>244</v>
      </c>
      <c r="C12" s="640"/>
      <c r="D12" s="640"/>
      <c r="E12" s="640"/>
      <c r="F12" s="640"/>
      <c r="G12" s="640"/>
      <c r="H12" s="640"/>
      <c r="I12" s="640"/>
      <c r="J12" s="640"/>
      <c r="K12" s="640"/>
      <c r="L12" s="640"/>
      <c r="M12" s="640"/>
      <c r="N12" s="640"/>
      <c r="O12" s="640"/>
      <c r="P12" s="640"/>
      <c r="Q12" s="641"/>
      <c r="R12" s="642" t="s">
        <v>245</v>
      </c>
      <c r="S12" s="643"/>
      <c r="T12" s="643"/>
      <c r="U12" s="643"/>
      <c r="V12" s="643"/>
      <c r="W12" s="643"/>
      <c r="X12" s="643"/>
      <c r="Y12" s="644"/>
      <c r="Z12" s="675" t="s">
        <v>228</v>
      </c>
      <c r="AA12" s="675"/>
      <c r="AB12" s="675"/>
      <c r="AC12" s="675"/>
      <c r="AD12" s="676" t="s">
        <v>228</v>
      </c>
      <c r="AE12" s="676"/>
      <c r="AF12" s="676"/>
      <c r="AG12" s="676"/>
      <c r="AH12" s="676"/>
      <c r="AI12" s="676"/>
      <c r="AJ12" s="676"/>
      <c r="AK12" s="676"/>
      <c r="AL12" s="645" t="s">
        <v>228</v>
      </c>
      <c r="AM12" s="646"/>
      <c r="AN12" s="646"/>
      <c r="AO12" s="677"/>
      <c r="AP12" s="639" t="s">
        <v>246</v>
      </c>
      <c r="AQ12" s="640"/>
      <c r="AR12" s="640"/>
      <c r="AS12" s="640"/>
      <c r="AT12" s="640"/>
      <c r="AU12" s="640"/>
      <c r="AV12" s="640"/>
      <c r="AW12" s="640"/>
      <c r="AX12" s="640"/>
      <c r="AY12" s="640"/>
      <c r="AZ12" s="640"/>
      <c r="BA12" s="640"/>
      <c r="BB12" s="640"/>
      <c r="BC12" s="640"/>
      <c r="BD12" s="640"/>
      <c r="BE12" s="640"/>
      <c r="BF12" s="641"/>
      <c r="BG12" s="642">
        <v>119025</v>
      </c>
      <c r="BH12" s="643"/>
      <c r="BI12" s="643"/>
      <c r="BJ12" s="643"/>
      <c r="BK12" s="643"/>
      <c r="BL12" s="643"/>
      <c r="BM12" s="643"/>
      <c r="BN12" s="644"/>
      <c r="BO12" s="675">
        <v>40.299999999999997</v>
      </c>
      <c r="BP12" s="675"/>
      <c r="BQ12" s="675"/>
      <c r="BR12" s="675"/>
      <c r="BS12" s="648" t="s">
        <v>125</v>
      </c>
      <c r="BT12" s="643"/>
      <c r="BU12" s="643"/>
      <c r="BV12" s="643"/>
      <c r="BW12" s="643"/>
      <c r="BX12" s="643"/>
      <c r="BY12" s="643"/>
      <c r="BZ12" s="643"/>
      <c r="CA12" s="643"/>
      <c r="CB12" s="689"/>
      <c r="CD12" s="681" t="s">
        <v>247</v>
      </c>
      <c r="CE12" s="682"/>
      <c r="CF12" s="682"/>
      <c r="CG12" s="682"/>
      <c r="CH12" s="682"/>
      <c r="CI12" s="682"/>
      <c r="CJ12" s="682"/>
      <c r="CK12" s="682"/>
      <c r="CL12" s="682"/>
      <c r="CM12" s="682"/>
      <c r="CN12" s="682"/>
      <c r="CO12" s="682"/>
      <c r="CP12" s="682"/>
      <c r="CQ12" s="683"/>
      <c r="CR12" s="642">
        <v>203177</v>
      </c>
      <c r="CS12" s="643"/>
      <c r="CT12" s="643"/>
      <c r="CU12" s="643"/>
      <c r="CV12" s="643"/>
      <c r="CW12" s="643"/>
      <c r="CX12" s="643"/>
      <c r="CY12" s="644"/>
      <c r="CZ12" s="675">
        <v>4.2</v>
      </c>
      <c r="DA12" s="675"/>
      <c r="DB12" s="675"/>
      <c r="DC12" s="675"/>
      <c r="DD12" s="648">
        <v>12671</v>
      </c>
      <c r="DE12" s="643"/>
      <c r="DF12" s="643"/>
      <c r="DG12" s="643"/>
      <c r="DH12" s="643"/>
      <c r="DI12" s="643"/>
      <c r="DJ12" s="643"/>
      <c r="DK12" s="643"/>
      <c r="DL12" s="643"/>
      <c r="DM12" s="643"/>
      <c r="DN12" s="643"/>
      <c r="DO12" s="643"/>
      <c r="DP12" s="644"/>
      <c r="DQ12" s="648">
        <v>132839</v>
      </c>
      <c r="DR12" s="643"/>
      <c r="DS12" s="643"/>
      <c r="DT12" s="643"/>
      <c r="DU12" s="643"/>
      <c r="DV12" s="643"/>
      <c r="DW12" s="643"/>
      <c r="DX12" s="643"/>
      <c r="DY12" s="643"/>
      <c r="DZ12" s="643"/>
      <c r="EA12" s="643"/>
      <c r="EB12" s="643"/>
      <c r="EC12" s="689"/>
    </row>
    <row r="13" spans="2:143" ht="11.25" customHeight="1">
      <c r="B13" s="639" t="s">
        <v>248</v>
      </c>
      <c r="C13" s="640"/>
      <c r="D13" s="640"/>
      <c r="E13" s="640"/>
      <c r="F13" s="640"/>
      <c r="G13" s="640"/>
      <c r="H13" s="640"/>
      <c r="I13" s="640"/>
      <c r="J13" s="640"/>
      <c r="K13" s="640"/>
      <c r="L13" s="640"/>
      <c r="M13" s="640"/>
      <c r="N13" s="640"/>
      <c r="O13" s="640"/>
      <c r="P13" s="640"/>
      <c r="Q13" s="641"/>
      <c r="R13" s="642" t="s">
        <v>228</v>
      </c>
      <c r="S13" s="643"/>
      <c r="T13" s="643"/>
      <c r="U13" s="643"/>
      <c r="V13" s="643"/>
      <c r="W13" s="643"/>
      <c r="X13" s="643"/>
      <c r="Y13" s="644"/>
      <c r="Z13" s="675" t="s">
        <v>245</v>
      </c>
      <c r="AA13" s="675"/>
      <c r="AB13" s="675"/>
      <c r="AC13" s="675"/>
      <c r="AD13" s="676" t="s">
        <v>125</v>
      </c>
      <c r="AE13" s="676"/>
      <c r="AF13" s="676"/>
      <c r="AG13" s="676"/>
      <c r="AH13" s="676"/>
      <c r="AI13" s="676"/>
      <c r="AJ13" s="676"/>
      <c r="AK13" s="676"/>
      <c r="AL13" s="645" t="s">
        <v>125</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117523</v>
      </c>
      <c r="BH13" s="643"/>
      <c r="BI13" s="643"/>
      <c r="BJ13" s="643"/>
      <c r="BK13" s="643"/>
      <c r="BL13" s="643"/>
      <c r="BM13" s="643"/>
      <c r="BN13" s="644"/>
      <c r="BO13" s="675">
        <v>39.799999999999997</v>
      </c>
      <c r="BP13" s="675"/>
      <c r="BQ13" s="675"/>
      <c r="BR13" s="675"/>
      <c r="BS13" s="648" t="s">
        <v>125</v>
      </c>
      <c r="BT13" s="643"/>
      <c r="BU13" s="643"/>
      <c r="BV13" s="643"/>
      <c r="BW13" s="643"/>
      <c r="BX13" s="643"/>
      <c r="BY13" s="643"/>
      <c r="BZ13" s="643"/>
      <c r="CA13" s="643"/>
      <c r="CB13" s="689"/>
      <c r="CD13" s="681" t="s">
        <v>250</v>
      </c>
      <c r="CE13" s="682"/>
      <c r="CF13" s="682"/>
      <c r="CG13" s="682"/>
      <c r="CH13" s="682"/>
      <c r="CI13" s="682"/>
      <c r="CJ13" s="682"/>
      <c r="CK13" s="682"/>
      <c r="CL13" s="682"/>
      <c r="CM13" s="682"/>
      <c r="CN13" s="682"/>
      <c r="CO13" s="682"/>
      <c r="CP13" s="682"/>
      <c r="CQ13" s="683"/>
      <c r="CR13" s="642">
        <v>729406</v>
      </c>
      <c r="CS13" s="643"/>
      <c r="CT13" s="643"/>
      <c r="CU13" s="643"/>
      <c r="CV13" s="643"/>
      <c r="CW13" s="643"/>
      <c r="CX13" s="643"/>
      <c r="CY13" s="644"/>
      <c r="CZ13" s="675">
        <v>14.9</v>
      </c>
      <c r="DA13" s="675"/>
      <c r="DB13" s="675"/>
      <c r="DC13" s="675"/>
      <c r="DD13" s="648">
        <v>461769</v>
      </c>
      <c r="DE13" s="643"/>
      <c r="DF13" s="643"/>
      <c r="DG13" s="643"/>
      <c r="DH13" s="643"/>
      <c r="DI13" s="643"/>
      <c r="DJ13" s="643"/>
      <c r="DK13" s="643"/>
      <c r="DL13" s="643"/>
      <c r="DM13" s="643"/>
      <c r="DN13" s="643"/>
      <c r="DO13" s="643"/>
      <c r="DP13" s="644"/>
      <c r="DQ13" s="648">
        <v>351508</v>
      </c>
      <c r="DR13" s="643"/>
      <c r="DS13" s="643"/>
      <c r="DT13" s="643"/>
      <c r="DU13" s="643"/>
      <c r="DV13" s="643"/>
      <c r="DW13" s="643"/>
      <c r="DX13" s="643"/>
      <c r="DY13" s="643"/>
      <c r="DZ13" s="643"/>
      <c r="EA13" s="643"/>
      <c r="EB13" s="643"/>
      <c r="EC13" s="689"/>
    </row>
    <row r="14" spans="2:143" ht="11.25" customHeight="1">
      <c r="B14" s="639" t="s">
        <v>251</v>
      </c>
      <c r="C14" s="640"/>
      <c r="D14" s="640"/>
      <c r="E14" s="640"/>
      <c r="F14" s="640"/>
      <c r="G14" s="640"/>
      <c r="H14" s="640"/>
      <c r="I14" s="640"/>
      <c r="J14" s="640"/>
      <c r="K14" s="640"/>
      <c r="L14" s="640"/>
      <c r="M14" s="640"/>
      <c r="N14" s="640"/>
      <c r="O14" s="640"/>
      <c r="P14" s="640"/>
      <c r="Q14" s="641"/>
      <c r="R14" s="642" t="s">
        <v>228</v>
      </c>
      <c r="S14" s="643"/>
      <c r="T14" s="643"/>
      <c r="U14" s="643"/>
      <c r="V14" s="643"/>
      <c r="W14" s="643"/>
      <c r="X14" s="643"/>
      <c r="Y14" s="644"/>
      <c r="Z14" s="675" t="s">
        <v>245</v>
      </c>
      <c r="AA14" s="675"/>
      <c r="AB14" s="675"/>
      <c r="AC14" s="675"/>
      <c r="AD14" s="676" t="s">
        <v>228</v>
      </c>
      <c r="AE14" s="676"/>
      <c r="AF14" s="676"/>
      <c r="AG14" s="676"/>
      <c r="AH14" s="676"/>
      <c r="AI14" s="676"/>
      <c r="AJ14" s="676"/>
      <c r="AK14" s="676"/>
      <c r="AL14" s="645" t="s">
        <v>228</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13241</v>
      </c>
      <c r="BH14" s="643"/>
      <c r="BI14" s="643"/>
      <c r="BJ14" s="643"/>
      <c r="BK14" s="643"/>
      <c r="BL14" s="643"/>
      <c r="BM14" s="643"/>
      <c r="BN14" s="644"/>
      <c r="BO14" s="675">
        <v>4.5</v>
      </c>
      <c r="BP14" s="675"/>
      <c r="BQ14" s="675"/>
      <c r="BR14" s="675"/>
      <c r="BS14" s="648" t="s">
        <v>125</v>
      </c>
      <c r="BT14" s="643"/>
      <c r="BU14" s="643"/>
      <c r="BV14" s="643"/>
      <c r="BW14" s="643"/>
      <c r="BX14" s="643"/>
      <c r="BY14" s="643"/>
      <c r="BZ14" s="643"/>
      <c r="CA14" s="643"/>
      <c r="CB14" s="689"/>
      <c r="CD14" s="681" t="s">
        <v>253</v>
      </c>
      <c r="CE14" s="682"/>
      <c r="CF14" s="682"/>
      <c r="CG14" s="682"/>
      <c r="CH14" s="682"/>
      <c r="CI14" s="682"/>
      <c r="CJ14" s="682"/>
      <c r="CK14" s="682"/>
      <c r="CL14" s="682"/>
      <c r="CM14" s="682"/>
      <c r="CN14" s="682"/>
      <c r="CO14" s="682"/>
      <c r="CP14" s="682"/>
      <c r="CQ14" s="683"/>
      <c r="CR14" s="642">
        <v>140966</v>
      </c>
      <c r="CS14" s="643"/>
      <c r="CT14" s="643"/>
      <c r="CU14" s="643"/>
      <c r="CV14" s="643"/>
      <c r="CW14" s="643"/>
      <c r="CX14" s="643"/>
      <c r="CY14" s="644"/>
      <c r="CZ14" s="675">
        <v>2.9</v>
      </c>
      <c r="DA14" s="675"/>
      <c r="DB14" s="675"/>
      <c r="DC14" s="675"/>
      <c r="DD14" s="648" t="s">
        <v>228</v>
      </c>
      <c r="DE14" s="643"/>
      <c r="DF14" s="643"/>
      <c r="DG14" s="643"/>
      <c r="DH14" s="643"/>
      <c r="DI14" s="643"/>
      <c r="DJ14" s="643"/>
      <c r="DK14" s="643"/>
      <c r="DL14" s="643"/>
      <c r="DM14" s="643"/>
      <c r="DN14" s="643"/>
      <c r="DO14" s="643"/>
      <c r="DP14" s="644"/>
      <c r="DQ14" s="648">
        <v>140966</v>
      </c>
      <c r="DR14" s="643"/>
      <c r="DS14" s="643"/>
      <c r="DT14" s="643"/>
      <c r="DU14" s="643"/>
      <c r="DV14" s="643"/>
      <c r="DW14" s="643"/>
      <c r="DX14" s="643"/>
      <c r="DY14" s="643"/>
      <c r="DZ14" s="643"/>
      <c r="EA14" s="643"/>
      <c r="EB14" s="643"/>
      <c r="EC14" s="689"/>
    </row>
    <row r="15" spans="2:143" ht="11.25" customHeight="1">
      <c r="B15" s="639" t="s">
        <v>254</v>
      </c>
      <c r="C15" s="640"/>
      <c r="D15" s="640"/>
      <c r="E15" s="640"/>
      <c r="F15" s="640"/>
      <c r="G15" s="640"/>
      <c r="H15" s="640"/>
      <c r="I15" s="640"/>
      <c r="J15" s="640"/>
      <c r="K15" s="640"/>
      <c r="L15" s="640"/>
      <c r="M15" s="640"/>
      <c r="N15" s="640"/>
      <c r="O15" s="640"/>
      <c r="P15" s="640"/>
      <c r="Q15" s="641"/>
      <c r="R15" s="642" t="s">
        <v>125</v>
      </c>
      <c r="S15" s="643"/>
      <c r="T15" s="643"/>
      <c r="U15" s="643"/>
      <c r="V15" s="643"/>
      <c r="W15" s="643"/>
      <c r="X15" s="643"/>
      <c r="Y15" s="644"/>
      <c r="Z15" s="675" t="s">
        <v>245</v>
      </c>
      <c r="AA15" s="675"/>
      <c r="AB15" s="675"/>
      <c r="AC15" s="675"/>
      <c r="AD15" s="676" t="s">
        <v>125</v>
      </c>
      <c r="AE15" s="676"/>
      <c r="AF15" s="676"/>
      <c r="AG15" s="676"/>
      <c r="AH15" s="676"/>
      <c r="AI15" s="676"/>
      <c r="AJ15" s="676"/>
      <c r="AK15" s="676"/>
      <c r="AL15" s="645" t="s">
        <v>125</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27989</v>
      </c>
      <c r="BH15" s="643"/>
      <c r="BI15" s="643"/>
      <c r="BJ15" s="643"/>
      <c r="BK15" s="643"/>
      <c r="BL15" s="643"/>
      <c r="BM15" s="643"/>
      <c r="BN15" s="644"/>
      <c r="BO15" s="675">
        <v>9.5</v>
      </c>
      <c r="BP15" s="675"/>
      <c r="BQ15" s="675"/>
      <c r="BR15" s="675"/>
      <c r="BS15" s="648" t="s">
        <v>228</v>
      </c>
      <c r="BT15" s="643"/>
      <c r="BU15" s="643"/>
      <c r="BV15" s="643"/>
      <c r="BW15" s="643"/>
      <c r="BX15" s="643"/>
      <c r="BY15" s="643"/>
      <c r="BZ15" s="643"/>
      <c r="CA15" s="643"/>
      <c r="CB15" s="689"/>
      <c r="CD15" s="681" t="s">
        <v>256</v>
      </c>
      <c r="CE15" s="682"/>
      <c r="CF15" s="682"/>
      <c r="CG15" s="682"/>
      <c r="CH15" s="682"/>
      <c r="CI15" s="682"/>
      <c r="CJ15" s="682"/>
      <c r="CK15" s="682"/>
      <c r="CL15" s="682"/>
      <c r="CM15" s="682"/>
      <c r="CN15" s="682"/>
      <c r="CO15" s="682"/>
      <c r="CP15" s="682"/>
      <c r="CQ15" s="683"/>
      <c r="CR15" s="642">
        <v>416456</v>
      </c>
      <c r="CS15" s="643"/>
      <c r="CT15" s="643"/>
      <c r="CU15" s="643"/>
      <c r="CV15" s="643"/>
      <c r="CW15" s="643"/>
      <c r="CX15" s="643"/>
      <c r="CY15" s="644"/>
      <c r="CZ15" s="675">
        <v>8.5</v>
      </c>
      <c r="DA15" s="675"/>
      <c r="DB15" s="675"/>
      <c r="DC15" s="675"/>
      <c r="DD15" s="648">
        <v>72225</v>
      </c>
      <c r="DE15" s="643"/>
      <c r="DF15" s="643"/>
      <c r="DG15" s="643"/>
      <c r="DH15" s="643"/>
      <c r="DI15" s="643"/>
      <c r="DJ15" s="643"/>
      <c r="DK15" s="643"/>
      <c r="DL15" s="643"/>
      <c r="DM15" s="643"/>
      <c r="DN15" s="643"/>
      <c r="DO15" s="643"/>
      <c r="DP15" s="644"/>
      <c r="DQ15" s="648">
        <v>355601</v>
      </c>
      <c r="DR15" s="643"/>
      <c r="DS15" s="643"/>
      <c r="DT15" s="643"/>
      <c r="DU15" s="643"/>
      <c r="DV15" s="643"/>
      <c r="DW15" s="643"/>
      <c r="DX15" s="643"/>
      <c r="DY15" s="643"/>
      <c r="DZ15" s="643"/>
      <c r="EA15" s="643"/>
      <c r="EB15" s="643"/>
      <c r="EC15" s="689"/>
    </row>
    <row r="16" spans="2:143" ht="11.25" customHeight="1">
      <c r="B16" s="639" t="s">
        <v>257</v>
      </c>
      <c r="C16" s="640"/>
      <c r="D16" s="640"/>
      <c r="E16" s="640"/>
      <c r="F16" s="640"/>
      <c r="G16" s="640"/>
      <c r="H16" s="640"/>
      <c r="I16" s="640"/>
      <c r="J16" s="640"/>
      <c r="K16" s="640"/>
      <c r="L16" s="640"/>
      <c r="M16" s="640"/>
      <c r="N16" s="640"/>
      <c r="O16" s="640"/>
      <c r="P16" s="640"/>
      <c r="Q16" s="641"/>
      <c r="R16" s="642">
        <v>7058</v>
      </c>
      <c r="S16" s="643"/>
      <c r="T16" s="643"/>
      <c r="U16" s="643"/>
      <c r="V16" s="643"/>
      <c r="W16" s="643"/>
      <c r="X16" s="643"/>
      <c r="Y16" s="644"/>
      <c r="Z16" s="675">
        <v>0.1</v>
      </c>
      <c r="AA16" s="675"/>
      <c r="AB16" s="675"/>
      <c r="AC16" s="675"/>
      <c r="AD16" s="676">
        <v>7058</v>
      </c>
      <c r="AE16" s="676"/>
      <c r="AF16" s="676"/>
      <c r="AG16" s="676"/>
      <c r="AH16" s="676"/>
      <c r="AI16" s="676"/>
      <c r="AJ16" s="676"/>
      <c r="AK16" s="676"/>
      <c r="AL16" s="645">
        <v>0.3</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228</v>
      </c>
      <c r="BH16" s="643"/>
      <c r="BI16" s="643"/>
      <c r="BJ16" s="643"/>
      <c r="BK16" s="643"/>
      <c r="BL16" s="643"/>
      <c r="BM16" s="643"/>
      <c r="BN16" s="644"/>
      <c r="BO16" s="675" t="s">
        <v>245</v>
      </c>
      <c r="BP16" s="675"/>
      <c r="BQ16" s="675"/>
      <c r="BR16" s="675"/>
      <c r="BS16" s="648" t="s">
        <v>228</v>
      </c>
      <c r="BT16" s="643"/>
      <c r="BU16" s="643"/>
      <c r="BV16" s="643"/>
      <c r="BW16" s="643"/>
      <c r="BX16" s="643"/>
      <c r="BY16" s="643"/>
      <c r="BZ16" s="643"/>
      <c r="CA16" s="643"/>
      <c r="CB16" s="689"/>
      <c r="CD16" s="681" t="s">
        <v>259</v>
      </c>
      <c r="CE16" s="682"/>
      <c r="CF16" s="682"/>
      <c r="CG16" s="682"/>
      <c r="CH16" s="682"/>
      <c r="CI16" s="682"/>
      <c r="CJ16" s="682"/>
      <c r="CK16" s="682"/>
      <c r="CL16" s="682"/>
      <c r="CM16" s="682"/>
      <c r="CN16" s="682"/>
      <c r="CO16" s="682"/>
      <c r="CP16" s="682"/>
      <c r="CQ16" s="683"/>
      <c r="CR16" s="642">
        <v>13809</v>
      </c>
      <c r="CS16" s="643"/>
      <c r="CT16" s="643"/>
      <c r="CU16" s="643"/>
      <c r="CV16" s="643"/>
      <c r="CW16" s="643"/>
      <c r="CX16" s="643"/>
      <c r="CY16" s="644"/>
      <c r="CZ16" s="675">
        <v>0.3</v>
      </c>
      <c r="DA16" s="675"/>
      <c r="DB16" s="675"/>
      <c r="DC16" s="675"/>
      <c r="DD16" s="648" t="s">
        <v>125</v>
      </c>
      <c r="DE16" s="643"/>
      <c r="DF16" s="643"/>
      <c r="DG16" s="643"/>
      <c r="DH16" s="643"/>
      <c r="DI16" s="643"/>
      <c r="DJ16" s="643"/>
      <c r="DK16" s="643"/>
      <c r="DL16" s="643"/>
      <c r="DM16" s="643"/>
      <c r="DN16" s="643"/>
      <c r="DO16" s="643"/>
      <c r="DP16" s="644"/>
      <c r="DQ16" s="648">
        <v>9894</v>
      </c>
      <c r="DR16" s="643"/>
      <c r="DS16" s="643"/>
      <c r="DT16" s="643"/>
      <c r="DU16" s="643"/>
      <c r="DV16" s="643"/>
      <c r="DW16" s="643"/>
      <c r="DX16" s="643"/>
      <c r="DY16" s="643"/>
      <c r="DZ16" s="643"/>
      <c r="EA16" s="643"/>
      <c r="EB16" s="643"/>
      <c r="EC16" s="689"/>
    </row>
    <row r="17" spans="2:133" ht="11.25" customHeight="1">
      <c r="B17" s="639" t="s">
        <v>260</v>
      </c>
      <c r="C17" s="640"/>
      <c r="D17" s="640"/>
      <c r="E17" s="640"/>
      <c r="F17" s="640"/>
      <c r="G17" s="640"/>
      <c r="H17" s="640"/>
      <c r="I17" s="640"/>
      <c r="J17" s="640"/>
      <c r="K17" s="640"/>
      <c r="L17" s="640"/>
      <c r="M17" s="640"/>
      <c r="N17" s="640"/>
      <c r="O17" s="640"/>
      <c r="P17" s="640"/>
      <c r="Q17" s="641"/>
      <c r="R17" s="642">
        <v>1400</v>
      </c>
      <c r="S17" s="643"/>
      <c r="T17" s="643"/>
      <c r="U17" s="643"/>
      <c r="V17" s="643"/>
      <c r="W17" s="643"/>
      <c r="X17" s="643"/>
      <c r="Y17" s="644"/>
      <c r="Z17" s="675">
        <v>0</v>
      </c>
      <c r="AA17" s="675"/>
      <c r="AB17" s="675"/>
      <c r="AC17" s="675"/>
      <c r="AD17" s="676">
        <v>1400</v>
      </c>
      <c r="AE17" s="676"/>
      <c r="AF17" s="676"/>
      <c r="AG17" s="676"/>
      <c r="AH17" s="676"/>
      <c r="AI17" s="676"/>
      <c r="AJ17" s="676"/>
      <c r="AK17" s="676"/>
      <c r="AL17" s="645">
        <v>0.1</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228</v>
      </c>
      <c r="BH17" s="643"/>
      <c r="BI17" s="643"/>
      <c r="BJ17" s="643"/>
      <c r="BK17" s="643"/>
      <c r="BL17" s="643"/>
      <c r="BM17" s="643"/>
      <c r="BN17" s="644"/>
      <c r="BO17" s="675" t="s">
        <v>228</v>
      </c>
      <c r="BP17" s="675"/>
      <c r="BQ17" s="675"/>
      <c r="BR17" s="675"/>
      <c r="BS17" s="648" t="s">
        <v>125</v>
      </c>
      <c r="BT17" s="643"/>
      <c r="BU17" s="643"/>
      <c r="BV17" s="643"/>
      <c r="BW17" s="643"/>
      <c r="BX17" s="643"/>
      <c r="BY17" s="643"/>
      <c r="BZ17" s="643"/>
      <c r="CA17" s="643"/>
      <c r="CB17" s="689"/>
      <c r="CD17" s="681" t="s">
        <v>262</v>
      </c>
      <c r="CE17" s="682"/>
      <c r="CF17" s="682"/>
      <c r="CG17" s="682"/>
      <c r="CH17" s="682"/>
      <c r="CI17" s="682"/>
      <c r="CJ17" s="682"/>
      <c r="CK17" s="682"/>
      <c r="CL17" s="682"/>
      <c r="CM17" s="682"/>
      <c r="CN17" s="682"/>
      <c r="CO17" s="682"/>
      <c r="CP17" s="682"/>
      <c r="CQ17" s="683"/>
      <c r="CR17" s="642">
        <v>477702</v>
      </c>
      <c r="CS17" s="643"/>
      <c r="CT17" s="643"/>
      <c r="CU17" s="643"/>
      <c r="CV17" s="643"/>
      <c r="CW17" s="643"/>
      <c r="CX17" s="643"/>
      <c r="CY17" s="644"/>
      <c r="CZ17" s="675">
        <v>9.8000000000000007</v>
      </c>
      <c r="DA17" s="675"/>
      <c r="DB17" s="675"/>
      <c r="DC17" s="675"/>
      <c r="DD17" s="648" t="s">
        <v>125</v>
      </c>
      <c r="DE17" s="643"/>
      <c r="DF17" s="643"/>
      <c r="DG17" s="643"/>
      <c r="DH17" s="643"/>
      <c r="DI17" s="643"/>
      <c r="DJ17" s="643"/>
      <c r="DK17" s="643"/>
      <c r="DL17" s="643"/>
      <c r="DM17" s="643"/>
      <c r="DN17" s="643"/>
      <c r="DO17" s="643"/>
      <c r="DP17" s="644"/>
      <c r="DQ17" s="648">
        <v>469916</v>
      </c>
      <c r="DR17" s="643"/>
      <c r="DS17" s="643"/>
      <c r="DT17" s="643"/>
      <c r="DU17" s="643"/>
      <c r="DV17" s="643"/>
      <c r="DW17" s="643"/>
      <c r="DX17" s="643"/>
      <c r="DY17" s="643"/>
      <c r="DZ17" s="643"/>
      <c r="EA17" s="643"/>
      <c r="EB17" s="643"/>
      <c r="EC17" s="689"/>
    </row>
    <row r="18" spans="2:133" ht="11.25" customHeight="1">
      <c r="B18" s="639" t="s">
        <v>263</v>
      </c>
      <c r="C18" s="640"/>
      <c r="D18" s="640"/>
      <c r="E18" s="640"/>
      <c r="F18" s="640"/>
      <c r="G18" s="640"/>
      <c r="H18" s="640"/>
      <c r="I18" s="640"/>
      <c r="J18" s="640"/>
      <c r="K18" s="640"/>
      <c r="L18" s="640"/>
      <c r="M18" s="640"/>
      <c r="N18" s="640"/>
      <c r="O18" s="640"/>
      <c r="P18" s="640"/>
      <c r="Q18" s="641"/>
      <c r="R18" s="642">
        <v>3792</v>
      </c>
      <c r="S18" s="643"/>
      <c r="T18" s="643"/>
      <c r="U18" s="643"/>
      <c r="V18" s="643"/>
      <c r="W18" s="643"/>
      <c r="X18" s="643"/>
      <c r="Y18" s="644"/>
      <c r="Z18" s="675">
        <v>0.1</v>
      </c>
      <c r="AA18" s="675"/>
      <c r="AB18" s="675"/>
      <c r="AC18" s="675"/>
      <c r="AD18" s="676">
        <v>3792</v>
      </c>
      <c r="AE18" s="676"/>
      <c r="AF18" s="676"/>
      <c r="AG18" s="676"/>
      <c r="AH18" s="676"/>
      <c r="AI18" s="676"/>
      <c r="AJ18" s="676"/>
      <c r="AK18" s="676"/>
      <c r="AL18" s="645">
        <v>0.1</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125</v>
      </c>
      <c r="BH18" s="643"/>
      <c r="BI18" s="643"/>
      <c r="BJ18" s="643"/>
      <c r="BK18" s="643"/>
      <c r="BL18" s="643"/>
      <c r="BM18" s="643"/>
      <c r="BN18" s="644"/>
      <c r="BO18" s="675" t="s">
        <v>125</v>
      </c>
      <c r="BP18" s="675"/>
      <c r="BQ18" s="675"/>
      <c r="BR18" s="675"/>
      <c r="BS18" s="648" t="s">
        <v>125</v>
      </c>
      <c r="BT18" s="643"/>
      <c r="BU18" s="643"/>
      <c r="BV18" s="643"/>
      <c r="BW18" s="643"/>
      <c r="BX18" s="643"/>
      <c r="BY18" s="643"/>
      <c r="BZ18" s="643"/>
      <c r="CA18" s="643"/>
      <c r="CB18" s="689"/>
      <c r="CD18" s="681" t="s">
        <v>265</v>
      </c>
      <c r="CE18" s="682"/>
      <c r="CF18" s="682"/>
      <c r="CG18" s="682"/>
      <c r="CH18" s="682"/>
      <c r="CI18" s="682"/>
      <c r="CJ18" s="682"/>
      <c r="CK18" s="682"/>
      <c r="CL18" s="682"/>
      <c r="CM18" s="682"/>
      <c r="CN18" s="682"/>
      <c r="CO18" s="682"/>
      <c r="CP18" s="682"/>
      <c r="CQ18" s="683"/>
      <c r="CR18" s="642" t="s">
        <v>228</v>
      </c>
      <c r="CS18" s="643"/>
      <c r="CT18" s="643"/>
      <c r="CU18" s="643"/>
      <c r="CV18" s="643"/>
      <c r="CW18" s="643"/>
      <c r="CX18" s="643"/>
      <c r="CY18" s="644"/>
      <c r="CZ18" s="675" t="s">
        <v>125</v>
      </c>
      <c r="DA18" s="675"/>
      <c r="DB18" s="675"/>
      <c r="DC18" s="675"/>
      <c r="DD18" s="648" t="s">
        <v>125</v>
      </c>
      <c r="DE18" s="643"/>
      <c r="DF18" s="643"/>
      <c r="DG18" s="643"/>
      <c r="DH18" s="643"/>
      <c r="DI18" s="643"/>
      <c r="DJ18" s="643"/>
      <c r="DK18" s="643"/>
      <c r="DL18" s="643"/>
      <c r="DM18" s="643"/>
      <c r="DN18" s="643"/>
      <c r="DO18" s="643"/>
      <c r="DP18" s="644"/>
      <c r="DQ18" s="648" t="s">
        <v>228</v>
      </c>
      <c r="DR18" s="643"/>
      <c r="DS18" s="643"/>
      <c r="DT18" s="643"/>
      <c r="DU18" s="643"/>
      <c r="DV18" s="643"/>
      <c r="DW18" s="643"/>
      <c r="DX18" s="643"/>
      <c r="DY18" s="643"/>
      <c r="DZ18" s="643"/>
      <c r="EA18" s="643"/>
      <c r="EB18" s="643"/>
      <c r="EC18" s="689"/>
    </row>
    <row r="19" spans="2:133" ht="11.25" customHeight="1">
      <c r="B19" s="639" t="s">
        <v>266</v>
      </c>
      <c r="C19" s="640"/>
      <c r="D19" s="640"/>
      <c r="E19" s="640"/>
      <c r="F19" s="640"/>
      <c r="G19" s="640"/>
      <c r="H19" s="640"/>
      <c r="I19" s="640"/>
      <c r="J19" s="640"/>
      <c r="K19" s="640"/>
      <c r="L19" s="640"/>
      <c r="M19" s="640"/>
      <c r="N19" s="640"/>
      <c r="O19" s="640"/>
      <c r="P19" s="640"/>
      <c r="Q19" s="641"/>
      <c r="R19" s="642">
        <v>934</v>
      </c>
      <c r="S19" s="643"/>
      <c r="T19" s="643"/>
      <c r="U19" s="643"/>
      <c r="V19" s="643"/>
      <c r="W19" s="643"/>
      <c r="X19" s="643"/>
      <c r="Y19" s="644"/>
      <c r="Z19" s="675">
        <v>0</v>
      </c>
      <c r="AA19" s="675"/>
      <c r="AB19" s="675"/>
      <c r="AC19" s="675"/>
      <c r="AD19" s="676">
        <v>934</v>
      </c>
      <c r="AE19" s="676"/>
      <c r="AF19" s="676"/>
      <c r="AG19" s="676"/>
      <c r="AH19" s="676"/>
      <c r="AI19" s="676"/>
      <c r="AJ19" s="676"/>
      <c r="AK19" s="676"/>
      <c r="AL19" s="645">
        <v>0</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t="s">
        <v>125</v>
      </c>
      <c r="BH19" s="643"/>
      <c r="BI19" s="643"/>
      <c r="BJ19" s="643"/>
      <c r="BK19" s="643"/>
      <c r="BL19" s="643"/>
      <c r="BM19" s="643"/>
      <c r="BN19" s="644"/>
      <c r="BO19" s="675" t="s">
        <v>125</v>
      </c>
      <c r="BP19" s="675"/>
      <c r="BQ19" s="675"/>
      <c r="BR19" s="675"/>
      <c r="BS19" s="648" t="s">
        <v>125</v>
      </c>
      <c r="BT19" s="643"/>
      <c r="BU19" s="643"/>
      <c r="BV19" s="643"/>
      <c r="BW19" s="643"/>
      <c r="BX19" s="643"/>
      <c r="BY19" s="643"/>
      <c r="BZ19" s="643"/>
      <c r="CA19" s="643"/>
      <c r="CB19" s="689"/>
      <c r="CD19" s="681" t="s">
        <v>268</v>
      </c>
      <c r="CE19" s="682"/>
      <c r="CF19" s="682"/>
      <c r="CG19" s="682"/>
      <c r="CH19" s="682"/>
      <c r="CI19" s="682"/>
      <c r="CJ19" s="682"/>
      <c r="CK19" s="682"/>
      <c r="CL19" s="682"/>
      <c r="CM19" s="682"/>
      <c r="CN19" s="682"/>
      <c r="CO19" s="682"/>
      <c r="CP19" s="682"/>
      <c r="CQ19" s="683"/>
      <c r="CR19" s="642" t="s">
        <v>125</v>
      </c>
      <c r="CS19" s="643"/>
      <c r="CT19" s="643"/>
      <c r="CU19" s="643"/>
      <c r="CV19" s="643"/>
      <c r="CW19" s="643"/>
      <c r="CX19" s="643"/>
      <c r="CY19" s="644"/>
      <c r="CZ19" s="675" t="s">
        <v>125</v>
      </c>
      <c r="DA19" s="675"/>
      <c r="DB19" s="675"/>
      <c r="DC19" s="675"/>
      <c r="DD19" s="648" t="s">
        <v>228</v>
      </c>
      <c r="DE19" s="643"/>
      <c r="DF19" s="643"/>
      <c r="DG19" s="643"/>
      <c r="DH19" s="643"/>
      <c r="DI19" s="643"/>
      <c r="DJ19" s="643"/>
      <c r="DK19" s="643"/>
      <c r="DL19" s="643"/>
      <c r="DM19" s="643"/>
      <c r="DN19" s="643"/>
      <c r="DO19" s="643"/>
      <c r="DP19" s="644"/>
      <c r="DQ19" s="648" t="s">
        <v>125</v>
      </c>
      <c r="DR19" s="643"/>
      <c r="DS19" s="643"/>
      <c r="DT19" s="643"/>
      <c r="DU19" s="643"/>
      <c r="DV19" s="643"/>
      <c r="DW19" s="643"/>
      <c r="DX19" s="643"/>
      <c r="DY19" s="643"/>
      <c r="DZ19" s="643"/>
      <c r="EA19" s="643"/>
      <c r="EB19" s="643"/>
      <c r="EC19" s="689"/>
    </row>
    <row r="20" spans="2:133" ht="11.25" customHeight="1">
      <c r="B20" s="639" t="s">
        <v>269</v>
      </c>
      <c r="C20" s="640"/>
      <c r="D20" s="640"/>
      <c r="E20" s="640"/>
      <c r="F20" s="640"/>
      <c r="G20" s="640"/>
      <c r="H20" s="640"/>
      <c r="I20" s="640"/>
      <c r="J20" s="640"/>
      <c r="K20" s="640"/>
      <c r="L20" s="640"/>
      <c r="M20" s="640"/>
      <c r="N20" s="640"/>
      <c r="O20" s="640"/>
      <c r="P20" s="640"/>
      <c r="Q20" s="641"/>
      <c r="R20" s="642">
        <v>2659</v>
      </c>
      <c r="S20" s="643"/>
      <c r="T20" s="643"/>
      <c r="U20" s="643"/>
      <c r="V20" s="643"/>
      <c r="W20" s="643"/>
      <c r="X20" s="643"/>
      <c r="Y20" s="644"/>
      <c r="Z20" s="675">
        <v>0.1</v>
      </c>
      <c r="AA20" s="675"/>
      <c r="AB20" s="675"/>
      <c r="AC20" s="675"/>
      <c r="AD20" s="676">
        <v>2659</v>
      </c>
      <c r="AE20" s="676"/>
      <c r="AF20" s="676"/>
      <c r="AG20" s="676"/>
      <c r="AH20" s="676"/>
      <c r="AI20" s="676"/>
      <c r="AJ20" s="676"/>
      <c r="AK20" s="676"/>
      <c r="AL20" s="645">
        <v>0.1</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t="s">
        <v>228</v>
      </c>
      <c r="BH20" s="643"/>
      <c r="BI20" s="643"/>
      <c r="BJ20" s="643"/>
      <c r="BK20" s="643"/>
      <c r="BL20" s="643"/>
      <c r="BM20" s="643"/>
      <c r="BN20" s="644"/>
      <c r="BO20" s="675" t="s">
        <v>125</v>
      </c>
      <c r="BP20" s="675"/>
      <c r="BQ20" s="675"/>
      <c r="BR20" s="675"/>
      <c r="BS20" s="648" t="s">
        <v>228</v>
      </c>
      <c r="BT20" s="643"/>
      <c r="BU20" s="643"/>
      <c r="BV20" s="643"/>
      <c r="BW20" s="643"/>
      <c r="BX20" s="643"/>
      <c r="BY20" s="643"/>
      <c r="BZ20" s="643"/>
      <c r="CA20" s="643"/>
      <c r="CB20" s="689"/>
      <c r="CD20" s="681" t="s">
        <v>271</v>
      </c>
      <c r="CE20" s="682"/>
      <c r="CF20" s="682"/>
      <c r="CG20" s="682"/>
      <c r="CH20" s="682"/>
      <c r="CI20" s="682"/>
      <c r="CJ20" s="682"/>
      <c r="CK20" s="682"/>
      <c r="CL20" s="682"/>
      <c r="CM20" s="682"/>
      <c r="CN20" s="682"/>
      <c r="CO20" s="682"/>
      <c r="CP20" s="682"/>
      <c r="CQ20" s="683"/>
      <c r="CR20" s="642">
        <v>4886291</v>
      </c>
      <c r="CS20" s="643"/>
      <c r="CT20" s="643"/>
      <c r="CU20" s="643"/>
      <c r="CV20" s="643"/>
      <c r="CW20" s="643"/>
      <c r="CX20" s="643"/>
      <c r="CY20" s="644"/>
      <c r="CZ20" s="675">
        <v>100</v>
      </c>
      <c r="DA20" s="675"/>
      <c r="DB20" s="675"/>
      <c r="DC20" s="675"/>
      <c r="DD20" s="648">
        <v>797934</v>
      </c>
      <c r="DE20" s="643"/>
      <c r="DF20" s="643"/>
      <c r="DG20" s="643"/>
      <c r="DH20" s="643"/>
      <c r="DI20" s="643"/>
      <c r="DJ20" s="643"/>
      <c r="DK20" s="643"/>
      <c r="DL20" s="643"/>
      <c r="DM20" s="643"/>
      <c r="DN20" s="643"/>
      <c r="DO20" s="643"/>
      <c r="DP20" s="644"/>
      <c r="DQ20" s="648">
        <v>3170264</v>
      </c>
      <c r="DR20" s="643"/>
      <c r="DS20" s="643"/>
      <c r="DT20" s="643"/>
      <c r="DU20" s="643"/>
      <c r="DV20" s="643"/>
      <c r="DW20" s="643"/>
      <c r="DX20" s="643"/>
      <c r="DY20" s="643"/>
      <c r="DZ20" s="643"/>
      <c r="EA20" s="643"/>
      <c r="EB20" s="643"/>
      <c r="EC20" s="689"/>
    </row>
    <row r="21" spans="2:133" ht="11.25" customHeight="1">
      <c r="B21" s="639" t="s">
        <v>272</v>
      </c>
      <c r="C21" s="640"/>
      <c r="D21" s="640"/>
      <c r="E21" s="640"/>
      <c r="F21" s="640"/>
      <c r="G21" s="640"/>
      <c r="H21" s="640"/>
      <c r="I21" s="640"/>
      <c r="J21" s="640"/>
      <c r="K21" s="640"/>
      <c r="L21" s="640"/>
      <c r="M21" s="640"/>
      <c r="N21" s="640"/>
      <c r="O21" s="640"/>
      <c r="P21" s="640"/>
      <c r="Q21" s="641"/>
      <c r="R21" s="642">
        <v>199</v>
      </c>
      <c r="S21" s="643"/>
      <c r="T21" s="643"/>
      <c r="U21" s="643"/>
      <c r="V21" s="643"/>
      <c r="W21" s="643"/>
      <c r="X21" s="643"/>
      <c r="Y21" s="644"/>
      <c r="Z21" s="675">
        <v>0</v>
      </c>
      <c r="AA21" s="675"/>
      <c r="AB21" s="675"/>
      <c r="AC21" s="675"/>
      <c r="AD21" s="676">
        <v>199</v>
      </c>
      <c r="AE21" s="676"/>
      <c r="AF21" s="676"/>
      <c r="AG21" s="676"/>
      <c r="AH21" s="676"/>
      <c r="AI21" s="676"/>
      <c r="AJ21" s="676"/>
      <c r="AK21" s="676"/>
      <c r="AL21" s="645">
        <v>0</v>
      </c>
      <c r="AM21" s="646"/>
      <c r="AN21" s="646"/>
      <c r="AO21" s="677"/>
      <c r="AP21" s="736" t="s">
        <v>273</v>
      </c>
      <c r="AQ21" s="744"/>
      <c r="AR21" s="744"/>
      <c r="AS21" s="744"/>
      <c r="AT21" s="744"/>
      <c r="AU21" s="744"/>
      <c r="AV21" s="744"/>
      <c r="AW21" s="744"/>
      <c r="AX21" s="744"/>
      <c r="AY21" s="744"/>
      <c r="AZ21" s="744"/>
      <c r="BA21" s="744"/>
      <c r="BB21" s="744"/>
      <c r="BC21" s="744"/>
      <c r="BD21" s="744"/>
      <c r="BE21" s="744"/>
      <c r="BF21" s="738"/>
      <c r="BG21" s="642" t="s">
        <v>245</v>
      </c>
      <c r="BH21" s="643"/>
      <c r="BI21" s="643"/>
      <c r="BJ21" s="643"/>
      <c r="BK21" s="643"/>
      <c r="BL21" s="643"/>
      <c r="BM21" s="643"/>
      <c r="BN21" s="644"/>
      <c r="BO21" s="675" t="s">
        <v>125</v>
      </c>
      <c r="BP21" s="675"/>
      <c r="BQ21" s="675"/>
      <c r="BR21" s="675"/>
      <c r="BS21" s="648" t="s">
        <v>125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274</v>
      </c>
      <c r="C22" s="640"/>
      <c r="D22" s="640"/>
      <c r="E22" s="640"/>
      <c r="F22" s="640"/>
      <c r="G22" s="640"/>
      <c r="H22" s="640"/>
      <c r="I22" s="640"/>
      <c r="J22" s="640"/>
      <c r="K22" s="640"/>
      <c r="L22" s="640"/>
      <c r="M22" s="640"/>
      <c r="N22" s="640"/>
      <c r="O22" s="640"/>
      <c r="P22" s="640"/>
      <c r="Q22" s="641"/>
      <c r="R22" s="642">
        <v>2403068</v>
      </c>
      <c r="S22" s="643"/>
      <c r="T22" s="643"/>
      <c r="U22" s="643"/>
      <c r="V22" s="643"/>
      <c r="W22" s="643"/>
      <c r="X22" s="643"/>
      <c r="Y22" s="644"/>
      <c r="Z22" s="675">
        <v>48.3</v>
      </c>
      <c r="AA22" s="675"/>
      <c r="AB22" s="675"/>
      <c r="AC22" s="675"/>
      <c r="AD22" s="676">
        <v>2181968</v>
      </c>
      <c r="AE22" s="676"/>
      <c r="AF22" s="676"/>
      <c r="AG22" s="676"/>
      <c r="AH22" s="676"/>
      <c r="AI22" s="676"/>
      <c r="AJ22" s="676"/>
      <c r="AK22" s="676"/>
      <c r="AL22" s="645">
        <v>81.3</v>
      </c>
      <c r="AM22" s="646"/>
      <c r="AN22" s="646"/>
      <c r="AO22" s="677"/>
      <c r="AP22" s="736" t="s">
        <v>275</v>
      </c>
      <c r="AQ22" s="744"/>
      <c r="AR22" s="744"/>
      <c r="AS22" s="744"/>
      <c r="AT22" s="744"/>
      <c r="AU22" s="744"/>
      <c r="AV22" s="744"/>
      <c r="AW22" s="744"/>
      <c r="AX22" s="744"/>
      <c r="AY22" s="744"/>
      <c r="AZ22" s="744"/>
      <c r="BA22" s="744"/>
      <c r="BB22" s="744"/>
      <c r="BC22" s="744"/>
      <c r="BD22" s="744"/>
      <c r="BE22" s="744"/>
      <c r="BF22" s="738"/>
      <c r="BG22" s="642" t="s">
        <v>125</v>
      </c>
      <c r="BH22" s="643"/>
      <c r="BI22" s="643"/>
      <c r="BJ22" s="643"/>
      <c r="BK22" s="643"/>
      <c r="BL22" s="643"/>
      <c r="BM22" s="643"/>
      <c r="BN22" s="644"/>
      <c r="BO22" s="675" t="s">
        <v>228</v>
      </c>
      <c r="BP22" s="675"/>
      <c r="BQ22" s="675"/>
      <c r="BR22" s="675"/>
      <c r="BS22" s="648" t="s">
        <v>125</v>
      </c>
      <c r="BT22" s="643"/>
      <c r="BU22" s="643"/>
      <c r="BV22" s="643"/>
      <c r="BW22" s="643"/>
      <c r="BX22" s="643"/>
      <c r="BY22" s="643"/>
      <c r="BZ22" s="643"/>
      <c r="CA22" s="643"/>
      <c r="CB22" s="689"/>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277</v>
      </c>
      <c r="C23" s="640"/>
      <c r="D23" s="640"/>
      <c r="E23" s="640"/>
      <c r="F23" s="640"/>
      <c r="G23" s="640"/>
      <c r="H23" s="640"/>
      <c r="I23" s="640"/>
      <c r="J23" s="640"/>
      <c r="K23" s="640"/>
      <c r="L23" s="640"/>
      <c r="M23" s="640"/>
      <c r="N23" s="640"/>
      <c r="O23" s="640"/>
      <c r="P23" s="640"/>
      <c r="Q23" s="641"/>
      <c r="R23" s="642">
        <v>2181968</v>
      </c>
      <c r="S23" s="643"/>
      <c r="T23" s="643"/>
      <c r="U23" s="643"/>
      <c r="V23" s="643"/>
      <c r="W23" s="643"/>
      <c r="X23" s="643"/>
      <c r="Y23" s="644"/>
      <c r="Z23" s="675">
        <v>43.8</v>
      </c>
      <c r="AA23" s="675"/>
      <c r="AB23" s="675"/>
      <c r="AC23" s="675"/>
      <c r="AD23" s="676">
        <v>2181968</v>
      </c>
      <c r="AE23" s="676"/>
      <c r="AF23" s="676"/>
      <c r="AG23" s="676"/>
      <c r="AH23" s="676"/>
      <c r="AI23" s="676"/>
      <c r="AJ23" s="676"/>
      <c r="AK23" s="676"/>
      <c r="AL23" s="645">
        <v>81.3</v>
      </c>
      <c r="AM23" s="646"/>
      <c r="AN23" s="646"/>
      <c r="AO23" s="677"/>
      <c r="AP23" s="736" t="s">
        <v>278</v>
      </c>
      <c r="AQ23" s="744"/>
      <c r="AR23" s="744"/>
      <c r="AS23" s="744"/>
      <c r="AT23" s="744"/>
      <c r="AU23" s="744"/>
      <c r="AV23" s="744"/>
      <c r="AW23" s="744"/>
      <c r="AX23" s="744"/>
      <c r="AY23" s="744"/>
      <c r="AZ23" s="744"/>
      <c r="BA23" s="744"/>
      <c r="BB23" s="744"/>
      <c r="BC23" s="744"/>
      <c r="BD23" s="744"/>
      <c r="BE23" s="744"/>
      <c r="BF23" s="738"/>
      <c r="BG23" s="642" t="s">
        <v>245</v>
      </c>
      <c r="BH23" s="643"/>
      <c r="BI23" s="643"/>
      <c r="BJ23" s="643"/>
      <c r="BK23" s="643"/>
      <c r="BL23" s="643"/>
      <c r="BM23" s="643"/>
      <c r="BN23" s="644"/>
      <c r="BO23" s="675" t="s">
        <v>228</v>
      </c>
      <c r="BP23" s="675"/>
      <c r="BQ23" s="675"/>
      <c r="BR23" s="675"/>
      <c r="BS23" s="648" t="s">
        <v>228</v>
      </c>
      <c r="BT23" s="643"/>
      <c r="BU23" s="643"/>
      <c r="BV23" s="643"/>
      <c r="BW23" s="643"/>
      <c r="BX23" s="643"/>
      <c r="BY23" s="643"/>
      <c r="BZ23" s="643"/>
      <c r="CA23" s="643"/>
      <c r="CB23" s="689"/>
      <c r="CD23" s="746" t="s">
        <v>216</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c r="B24" s="639" t="s">
        <v>284</v>
      </c>
      <c r="C24" s="640"/>
      <c r="D24" s="640"/>
      <c r="E24" s="640"/>
      <c r="F24" s="640"/>
      <c r="G24" s="640"/>
      <c r="H24" s="640"/>
      <c r="I24" s="640"/>
      <c r="J24" s="640"/>
      <c r="K24" s="640"/>
      <c r="L24" s="640"/>
      <c r="M24" s="640"/>
      <c r="N24" s="640"/>
      <c r="O24" s="640"/>
      <c r="P24" s="640"/>
      <c r="Q24" s="641"/>
      <c r="R24" s="642">
        <v>221100</v>
      </c>
      <c r="S24" s="643"/>
      <c r="T24" s="643"/>
      <c r="U24" s="643"/>
      <c r="V24" s="643"/>
      <c r="W24" s="643"/>
      <c r="X24" s="643"/>
      <c r="Y24" s="644"/>
      <c r="Z24" s="675">
        <v>4.4000000000000004</v>
      </c>
      <c r="AA24" s="675"/>
      <c r="AB24" s="675"/>
      <c r="AC24" s="675"/>
      <c r="AD24" s="676" t="s">
        <v>125</v>
      </c>
      <c r="AE24" s="676"/>
      <c r="AF24" s="676"/>
      <c r="AG24" s="676"/>
      <c r="AH24" s="676"/>
      <c r="AI24" s="676"/>
      <c r="AJ24" s="676"/>
      <c r="AK24" s="676"/>
      <c r="AL24" s="645" t="s">
        <v>125</v>
      </c>
      <c r="AM24" s="646"/>
      <c r="AN24" s="646"/>
      <c r="AO24" s="677"/>
      <c r="AP24" s="736" t="s">
        <v>285</v>
      </c>
      <c r="AQ24" s="744"/>
      <c r="AR24" s="744"/>
      <c r="AS24" s="744"/>
      <c r="AT24" s="744"/>
      <c r="AU24" s="744"/>
      <c r="AV24" s="744"/>
      <c r="AW24" s="744"/>
      <c r="AX24" s="744"/>
      <c r="AY24" s="744"/>
      <c r="AZ24" s="744"/>
      <c r="BA24" s="744"/>
      <c r="BB24" s="744"/>
      <c r="BC24" s="744"/>
      <c r="BD24" s="744"/>
      <c r="BE24" s="744"/>
      <c r="BF24" s="738"/>
      <c r="BG24" s="642" t="s">
        <v>228</v>
      </c>
      <c r="BH24" s="643"/>
      <c r="BI24" s="643"/>
      <c r="BJ24" s="643"/>
      <c r="BK24" s="643"/>
      <c r="BL24" s="643"/>
      <c r="BM24" s="643"/>
      <c r="BN24" s="644"/>
      <c r="BO24" s="675" t="s">
        <v>245</v>
      </c>
      <c r="BP24" s="675"/>
      <c r="BQ24" s="675"/>
      <c r="BR24" s="675"/>
      <c r="BS24" s="648" t="s">
        <v>125</v>
      </c>
      <c r="BT24" s="643"/>
      <c r="BU24" s="643"/>
      <c r="BV24" s="643"/>
      <c r="BW24" s="643"/>
      <c r="BX24" s="643"/>
      <c r="BY24" s="643"/>
      <c r="BZ24" s="643"/>
      <c r="CA24" s="643"/>
      <c r="CB24" s="689"/>
      <c r="CD24" s="700" t="s">
        <v>286</v>
      </c>
      <c r="CE24" s="701"/>
      <c r="CF24" s="701"/>
      <c r="CG24" s="701"/>
      <c r="CH24" s="701"/>
      <c r="CI24" s="701"/>
      <c r="CJ24" s="701"/>
      <c r="CK24" s="701"/>
      <c r="CL24" s="701"/>
      <c r="CM24" s="701"/>
      <c r="CN24" s="701"/>
      <c r="CO24" s="701"/>
      <c r="CP24" s="701"/>
      <c r="CQ24" s="702"/>
      <c r="CR24" s="697">
        <v>1328293</v>
      </c>
      <c r="CS24" s="698"/>
      <c r="CT24" s="698"/>
      <c r="CU24" s="698"/>
      <c r="CV24" s="698"/>
      <c r="CW24" s="698"/>
      <c r="CX24" s="698"/>
      <c r="CY24" s="741"/>
      <c r="CZ24" s="742">
        <v>27.2</v>
      </c>
      <c r="DA24" s="713"/>
      <c r="DB24" s="713"/>
      <c r="DC24" s="745"/>
      <c r="DD24" s="740">
        <v>1123165</v>
      </c>
      <c r="DE24" s="698"/>
      <c r="DF24" s="698"/>
      <c r="DG24" s="698"/>
      <c r="DH24" s="698"/>
      <c r="DI24" s="698"/>
      <c r="DJ24" s="698"/>
      <c r="DK24" s="741"/>
      <c r="DL24" s="740">
        <v>1081763</v>
      </c>
      <c r="DM24" s="698"/>
      <c r="DN24" s="698"/>
      <c r="DO24" s="698"/>
      <c r="DP24" s="698"/>
      <c r="DQ24" s="698"/>
      <c r="DR24" s="698"/>
      <c r="DS24" s="698"/>
      <c r="DT24" s="698"/>
      <c r="DU24" s="698"/>
      <c r="DV24" s="741"/>
      <c r="DW24" s="742">
        <v>39.299999999999997</v>
      </c>
      <c r="DX24" s="713"/>
      <c r="DY24" s="713"/>
      <c r="DZ24" s="713"/>
      <c r="EA24" s="713"/>
      <c r="EB24" s="713"/>
      <c r="EC24" s="743"/>
    </row>
    <row r="25" spans="2:133" ht="11.25" customHeight="1">
      <c r="B25" s="639" t="s">
        <v>287</v>
      </c>
      <c r="C25" s="640"/>
      <c r="D25" s="640"/>
      <c r="E25" s="640"/>
      <c r="F25" s="640"/>
      <c r="G25" s="640"/>
      <c r="H25" s="640"/>
      <c r="I25" s="640"/>
      <c r="J25" s="640"/>
      <c r="K25" s="640"/>
      <c r="L25" s="640"/>
      <c r="M25" s="640"/>
      <c r="N25" s="640"/>
      <c r="O25" s="640"/>
      <c r="P25" s="640"/>
      <c r="Q25" s="641"/>
      <c r="R25" s="642" t="s">
        <v>125</v>
      </c>
      <c r="S25" s="643"/>
      <c r="T25" s="643"/>
      <c r="U25" s="643"/>
      <c r="V25" s="643"/>
      <c r="W25" s="643"/>
      <c r="X25" s="643"/>
      <c r="Y25" s="644"/>
      <c r="Z25" s="675" t="s">
        <v>125</v>
      </c>
      <c r="AA25" s="675"/>
      <c r="AB25" s="675"/>
      <c r="AC25" s="675"/>
      <c r="AD25" s="676" t="s">
        <v>125</v>
      </c>
      <c r="AE25" s="676"/>
      <c r="AF25" s="676"/>
      <c r="AG25" s="676"/>
      <c r="AH25" s="676"/>
      <c r="AI25" s="676"/>
      <c r="AJ25" s="676"/>
      <c r="AK25" s="676"/>
      <c r="AL25" s="645" t="s">
        <v>125</v>
      </c>
      <c r="AM25" s="646"/>
      <c r="AN25" s="646"/>
      <c r="AO25" s="677"/>
      <c r="AP25" s="736" t="s">
        <v>288</v>
      </c>
      <c r="AQ25" s="744"/>
      <c r="AR25" s="744"/>
      <c r="AS25" s="744"/>
      <c r="AT25" s="744"/>
      <c r="AU25" s="744"/>
      <c r="AV25" s="744"/>
      <c r="AW25" s="744"/>
      <c r="AX25" s="744"/>
      <c r="AY25" s="744"/>
      <c r="AZ25" s="744"/>
      <c r="BA25" s="744"/>
      <c r="BB25" s="744"/>
      <c r="BC25" s="744"/>
      <c r="BD25" s="744"/>
      <c r="BE25" s="744"/>
      <c r="BF25" s="738"/>
      <c r="BG25" s="642" t="s">
        <v>125</v>
      </c>
      <c r="BH25" s="643"/>
      <c r="BI25" s="643"/>
      <c r="BJ25" s="643"/>
      <c r="BK25" s="643"/>
      <c r="BL25" s="643"/>
      <c r="BM25" s="643"/>
      <c r="BN25" s="644"/>
      <c r="BO25" s="675" t="s">
        <v>228</v>
      </c>
      <c r="BP25" s="675"/>
      <c r="BQ25" s="675"/>
      <c r="BR25" s="675"/>
      <c r="BS25" s="648" t="s">
        <v>125</v>
      </c>
      <c r="BT25" s="643"/>
      <c r="BU25" s="643"/>
      <c r="BV25" s="643"/>
      <c r="BW25" s="643"/>
      <c r="BX25" s="643"/>
      <c r="BY25" s="643"/>
      <c r="BZ25" s="643"/>
      <c r="CA25" s="643"/>
      <c r="CB25" s="689"/>
      <c r="CD25" s="681" t="s">
        <v>289</v>
      </c>
      <c r="CE25" s="682"/>
      <c r="CF25" s="682"/>
      <c r="CG25" s="682"/>
      <c r="CH25" s="682"/>
      <c r="CI25" s="682"/>
      <c r="CJ25" s="682"/>
      <c r="CK25" s="682"/>
      <c r="CL25" s="682"/>
      <c r="CM25" s="682"/>
      <c r="CN25" s="682"/>
      <c r="CO25" s="682"/>
      <c r="CP25" s="682"/>
      <c r="CQ25" s="683"/>
      <c r="CR25" s="642">
        <v>685327</v>
      </c>
      <c r="CS25" s="661"/>
      <c r="CT25" s="661"/>
      <c r="CU25" s="661"/>
      <c r="CV25" s="661"/>
      <c r="CW25" s="661"/>
      <c r="CX25" s="661"/>
      <c r="CY25" s="662"/>
      <c r="CZ25" s="645">
        <v>14</v>
      </c>
      <c r="DA25" s="663"/>
      <c r="DB25" s="663"/>
      <c r="DC25" s="664"/>
      <c r="DD25" s="648">
        <v>605803</v>
      </c>
      <c r="DE25" s="661"/>
      <c r="DF25" s="661"/>
      <c r="DG25" s="661"/>
      <c r="DH25" s="661"/>
      <c r="DI25" s="661"/>
      <c r="DJ25" s="661"/>
      <c r="DK25" s="662"/>
      <c r="DL25" s="648">
        <v>564401</v>
      </c>
      <c r="DM25" s="661"/>
      <c r="DN25" s="661"/>
      <c r="DO25" s="661"/>
      <c r="DP25" s="661"/>
      <c r="DQ25" s="661"/>
      <c r="DR25" s="661"/>
      <c r="DS25" s="661"/>
      <c r="DT25" s="661"/>
      <c r="DU25" s="661"/>
      <c r="DV25" s="662"/>
      <c r="DW25" s="645">
        <v>20.5</v>
      </c>
      <c r="DX25" s="663"/>
      <c r="DY25" s="663"/>
      <c r="DZ25" s="663"/>
      <c r="EA25" s="663"/>
      <c r="EB25" s="663"/>
      <c r="EC25" s="684"/>
    </row>
    <row r="26" spans="2:133" ht="11.25" customHeight="1">
      <c r="B26" s="639" t="s">
        <v>290</v>
      </c>
      <c r="C26" s="640"/>
      <c r="D26" s="640"/>
      <c r="E26" s="640"/>
      <c r="F26" s="640"/>
      <c r="G26" s="640"/>
      <c r="H26" s="640"/>
      <c r="I26" s="640"/>
      <c r="J26" s="640"/>
      <c r="K26" s="640"/>
      <c r="L26" s="640"/>
      <c r="M26" s="640"/>
      <c r="N26" s="640"/>
      <c r="O26" s="640"/>
      <c r="P26" s="640"/>
      <c r="Q26" s="641"/>
      <c r="R26" s="642">
        <v>2899885</v>
      </c>
      <c r="S26" s="643"/>
      <c r="T26" s="643"/>
      <c r="U26" s="643"/>
      <c r="V26" s="643"/>
      <c r="W26" s="643"/>
      <c r="X26" s="643"/>
      <c r="Y26" s="644"/>
      <c r="Z26" s="675">
        <v>58.3</v>
      </c>
      <c r="AA26" s="675"/>
      <c r="AB26" s="675"/>
      <c r="AC26" s="675"/>
      <c r="AD26" s="676">
        <v>2678785</v>
      </c>
      <c r="AE26" s="676"/>
      <c r="AF26" s="676"/>
      <c r="AG26" s="676"/>
      <c r="AH26" s="676"/>
      <c r="AI26" s="676"/>
      <c r="AJ26" s="676"/>
      <c r="AK26" s="676"/>
      <c r="AL26" s="645">
        <v>99.8</v>
      </c>
      <c r="AM26" s="646"/>
      <c r="AN26" s="646"/>
      <c r="AO26" s="677"/>
      <c r="AP26" s="736" t="s">
        <v>291</v>
      </c>
      <c r="AQ26" s="737"/>
      <c r="AR26" s="737"/>
      <c r="AS26" s="737"/>
      <c r="AT26" s="737"/>
      <c r="AU26" s="737"/>
      <c r="AV26" s="737"/>
      <c r="AW26" s="737"/>
      <c r="AX26" s="737"/>
      <c r="AY26" s="737"/>
      <c r="AZ26" s="737"/>
      <c r="BA26" s="737"/>
      <c r="BB26" s="737"/>
      <c r="BC26" s="737"/>
      <c r="BD26" s="737"/>
      <c r="BE26" s="737"/>
      <c r="BF26" s="738"/>
      <c r="BG26" s="642" t="s">
        <v>228</v>
      </c>
      <c r="BH26" s="643"/>
      <c r="BI26" s="643"/>
      <c r="BJ26" s="643"/>
      <c r="BK26" s="643"/>
      <c r="BL26" s="643"/>
      <c r="BM26" s="643"/>
      <c r="BN26" s="644"/>
      <c r="BO26" s="675" t="s">
        <v>125</v>
      </c>
      <c r="BP26" s="675"/>
      <c r="BQ26" s="675"/>
      <c r="BR26" s="675"/>
      <c r="BS26" s="648" t="s">
        <v>125</v>
      </c>
      <c r="BT26" s="643"/>
      <c r="BU26" s="643"/>
      <c r="BV26" s="643"/>
      <c r="BW26" s="643"/>
      <c r="BX26" s="643"/>
      <c r="BY26" s="643"/>
      <c r="BZ26" s="643"/>
      <c r="CA26" s="643"/>
      <c r="CB26" s="689"/>
      <c r="CD26" s="681" t="s">
        <v>292</v>
      </c>
      <c r="CE26" s="682"/>
      <c r="CF26" s="682"/>
      <c r="CG26" s="682"/>
      <c r="CH26" s="682"/>
      <c r="CI26" s="682"/>
      <c r="CJ26" s="682"/>
      <c r="CK26" s="682"/>
      <c r="CL26" s="682"/>
      <c r="CM26" s="682"/>
      <c r="CN26" s="682"/>
      <c r="CO26" s="682"/>
      <c r="CP26" s="682"/>
      <c r="CQ26" s="683"/>
      <c r="CR26" s="642">
        <v>376420</v>
      </c>
      <c r="CS26" s="643"/>
      <c r="CT26" s="643"/>
      <c r="CU26" s="643"/>
      <c r="CV26" s="643"/>
      <c r="CW26" s="643"/>
      <c r="CX26" s="643"/>
      <c r="CY26" s="644"/>
      <c r="CZ26" s="645">
        <v>7.7</v>
      </c>
      <c r="DA26" s="663"/>
      <c r="DB26" s="663"/>
      <c r="DC26" s="664"/>
      <c r="DD26" s="648">
        <v>341657</v>
      </c>
      <c r="DE26" s="643"/>
      <c r="DF26" s="643"/>
      <c r="DG26" s="643"/>
      <c r="DH26" s="643"/>
      <c r="DI26" s="643"/>
      <c r="DJ26" s="643"/>
      <c r="DK26" s="644"/>
      <c r="DL26" s="648" t="s">
        <v>125</v>
      </c>
      <c r="DM26" s="643"/>
      <c r="DN26" s="643"/>
      <c r="DO26" s="643"/>
      <c r="DP26" s="643"/>
      <c r="DQ26" s="643"/>
      <c r="DR26" s="643"/>
      <c r="DS26" s="643"/>
      <c r="DT26" s="643"/>
      <c r="DU26" s="643"/>
      <c r="DV26" s="644"/>
      <c r="DW26" s="645" t="s">
        <v>228</v>
      </c>
      <c r="DX26" s="663"/>
      <c r="DY26" s="663"/>
      <c r="DZ26" s="663"/>
      <c r="EA26" s="663"/>
      <c r="EB26" s="663"/>
      <c r="EC26" s="684"/>
    </row>
    <row r="27" spans="2:133" ht="11.25" customHeight="1">
      <c r="B27" s="639" t="s">
        <v>293</v>
      </c>
      <c r="C27" s="640"/>
      <c r="D27" s="640"/>
      <c r="E27" s="640"/>
      <c r="F27" s="640"/>
      <c r="G27" s="640"/>
      <c r="H27" s="640"/>
      <c r="I27" s="640"/>
      <c r="J27" s="640"/>
      <c r="K27" s="640"/>
      <c r="L27" s="640"/>
      <c r="M27" s="640"/>
      <c r="N27" s="640"/>
      <c r="O27" s="640"/>
      <c r="P27" s="640"/>
      <c r="Q27" s="641"/>
      <c r="R27" s="642">
        <v>940</v>
      </c>
      <c r="S27" s="643"/>
      <c r="T27" s="643"/>
      <c r="U27" s="643"/>
      <c r="V27" s="643"/>
      <c r="W27" s="643"/>
      <c r="X27" s="643"/>
      <c r="Y27" s="644"/>
      <c r="Z27" s="675">
        <v>0</v>
      </c>
      <c r="AA27" s="675"/>
      <c r="AB27" s="675"/>
      <c r="AC27" s="675"/>
      <c r="AD27" s="676">
        <v>940</v>
      </c>
      <c r="AE27" s="676"/>
      <c r="AF27" s="676"/>
      <c r="AG27" s="676"/>
      <c r="AH27" s="676"/>
      <c r="AI27" s="676"/>
      <c r="AJ27" s="676"/>
      <c r="AK27" s="676"/>
      <c r="AL27" s="645">
        <v>0</v>
      </c>
      <c r="AM27" s="646"/>
      <c r="AN27" s="646"/>
      <c r="AO27" s="677"/>
      <c r="AP27" s="639" t="s">
        <v>294</v>
      </c>
      <c r="AQ27" s="640"/>
      <c r="AR27" s="640"/>
      <c r="AS27" s="640"/>
      <c r="AT27" s="640"/>
      <c r="AU27" s="640"/>
      <c r="AV27" s="640"/>
      <c r="AW27" s="640"/>
      <c r="AX27" s="640"/>
      <c r="AY27" s="640"/>
      <c r="AZ27" s="640"/>
      <c r="BA27" s="640"/>
      <c r="BB27" s="640"/>
      <c r="BC27" s="640"/>
      <c r="BD27" s="640"/>
      <c r="BE27" s="640"/>
      <c r="BF27" s="641"/>
      <c r="BG27" s="642">
        <v>295227</v>
      </c>
      <c r="BH27" s="643"/>
      <c r="BI27" s="643"/>
      <c r="BJ27" s="643"/>
      <c r="BK27" s="643"/>
      <c r="BL27" s="643"/>
      <c r="BM27" s="643"/>
      <c r="BN27" s="644"/>
      <c r="BO27" s="675">
        <v>100</v>
      </c>
      <c r="BP27" s="675"/>
      <c r="BQ27" s="675"/>
      <c r="BR27" s="675"/>
      <c r="BS27" s="648" t="s">
        <v>125</v>
      </c>
      <c r="BT27" s="643"/>
      <c r="BU27" s="643"/>
      <c r="BV27" s="643"/>
      <c r="BW27" s="643"/>
      <c r="BX27" s="643"/>
      <c r="BY27" s="643"/>
      <c r="BZ27" s="643"/>
      <c r="CA27" s="643"/>
      <c r="CB27" s="689"/>
      <c r="CD27" s="681" t="s">
        <v>295</v>
      </c>
      <c r="CE27" s="682"/>
      <c r="CF27" s="682"/>
      <c r="CG27" s="682"/>
      <c r="CH27" s="682"/>
      <c r="CI27" s="682"/>
      <c r="CJ27" s="682"/>
      <c r="CK27" s="682"/>
      <c r="CL27" s="682"/>
      <c r="CM27" s="682"/>
      <c r="CN27" s="682"/>
      <c r="CO27" s="682"/>
      <c r="CP27" s="682"/>
      <c r="CQ27" s="683"/>
      <c r="CR27" s="642">
        <v>165264</v>
      </c>
      <c r="CS27" s="661"/>
      <c r="CT27" s="661"/>
      <c r="CU27" s="661"/>
      <c r="CV27" s="661"/>
      <c r="CW27" s="661"/>
      <c r="CX27" s="661"/>
      <c r="CY27" s="662"/>
      <c r="CZ27" s="645">
        <v>3.4</v>
      </c>
      <c r="DA27" s="663"/>
      <c r="DB27" s="663"/>
      <c r="DC27" s="664"/>
      <c r="DD27" s="648">
        <v>47446</v>
      </c>
      <c r="DE27" s="661"/>
      <c r="DF27" s="661"/>
      <c r="DG27" s="661"/>
      <c r="DH27" s="661"/>
      <c r="DI27" s="661"/>
      <c r="DJ27" s="661"/>
      <c r="DK27" s="662"/>
      <c r="DL27" s="648">
        <v>47446</v>
      </c>
      <c r="DM27" s="661"/>
      <c r="DN27" s="661"/>
      <c r="DO27" s="661"/>
      <c r="DP27" s="661"/>
      <c r="DQ27" s="661"/>
      <c r="DR27" s="661"/>
      <c r="DS27" s="661"/>
      <c r="DT27" s="661"/>
      <c r="DU27" s="661"/>
      <c r="DV27" s="662"/>
      <c r="DW27" s="645">
        <v>1.7</v>
      </c>
      <c r="DX27" s="663"/>
      <c r="DY27" s="663"/>
      <c r="DZ27" s="663"/>
      <c r="EA27" s="663"/>
      <c r="EB27" s="663"/>
      <c r="EC27" s="684"/>
    </row>
    <row r="28" spans="2:133" ht="11.25" customHeight="1">
      <c r="B28" s="639" t="s">
        <v>296</v>
      </c>
      <c r="C28" s="640"/>
      <c r="D28" s="640"/>
      <c r="E28" s="640"/>
      <c r="F28" s="640"/>
      <c r="G28" s="640"/>
      <c r="H28" s="640"/>
      <c r="I28" s="640"/>
      <c r="J28" s="640"/>
      <c r="K28" s="640"/>
      <c r="L28" s="640"/>
      <c r="M28" s="640"/>
      <c r="N28" s="640"/>
      <c r="O28" s="640"/>
      <c r="P28" s="640"/>
      <c r="Q28" s="641"/>
      <c r="R28" s="642">
        <v>76588</v>
      </c>
      <c r="S28" s="643"/>
      <c r="T28" s="643"/>
      <c r="U28" s="643"/>
      <c r="V28" s="643"/>
      <c r="W28" s="643"/>
      <c r="X28" s="643"/>
      <c r="Y28" s="644"/>
      <c r="Z28" s="675">
        <v>1.5</v>
      </c>
      <c r="AA28" s="675"/>
      <c r="AB28" s="675"/>
      <c r="AC28" s="675"/>
      <c r="AD28" s="676" t="s">
        <v>228</v>
      </c>
      <c r="AE28" s="676"/>
      <c r="AF28" s="676"/>
      <c r="AG28" s="676"/>
      <c r="AH28" s="676"/>
      <c r="AI28" s="676"/>
      <c r="AJ28" s="676"/>
      <c r="AK28" s="676"/>
      <c r="AL28" s="645" t="s">
        <v>125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297</v>
      </c>
      <c r="CE28" s="682"/>
      <c r="CF28" s="682"/>
      <c r="CG28" s="682"/>
      <c r="CH28" s="682"/>
      <c r="CI28" s="682"/>
      <c r="CJ28" s="682"/>
      <c r="CK28" s="682"/>
      <c r="CL28" s="682"/>
      <c r="CM28" s="682"/>
      <c r="CN28" s="682"/>
      <c r="CO28" s="682"/>
      <c r="CP28" s="682"/>
      <c r="CQ28" s="683"/>
      <c r="CR28" s="642">
        <v>477702</v>
      </c>
      <c r="CS28" s="643"/>
      <c r="CT28" s="643"/>
      <c r="CU28" s="643"/>
      <c r="CV28" s="643"/>
      <c r="CW28" s="643"/>
      <c r="CX28" s="643"/>
      <c r="CY28" s="644"/>
      <c r="CZ28" s="645">
        <v>9.8000000000000007</v>
      </c>
      <c r="DA28" s="663"/>
      <c r="DB28" s="663"/>
      <c r="DC28" s="664"/>
      <c r="DD28" s="648">
        <v>469916</v>
      </c>
      <c r="DE28" s="643"/>
      <c r="DF28" s="643"/>
      <c r="DG28" s="643"/>
      <c r="DH28" s="643"/>
      <c r="DI28" s="643"/>
      <c r="DJ28" s="643"/>
      <c r="DK28" s="644"/>
      <c r="DL28" s="648">
        <v>469916</v>
      </c>
      <c r="DM28" s="643"/>
      <c r="DN28" s="643"/>
      <c r="DO28" s="643"/>
      <c r="DP28" s="643"/>
      <c r="DQ28" s="643"/>
      <c r="DR28" s="643"/>
      <c r="DS28" s="643"/>
      <c r="DT28" s="643"/>
      <c r="DU28" s="643"/>
      <c r="DV28" s="644"/>
      <c r="DW28" s="645">
        <v>17.100000000000001</v>
      </c>
      <c r="DX28" s="663"/>
      <c r="DY28" s="663"/>
      <c r="DZ28" s="663"/>
      <c r="EA28" s="663"/>
      <c r="EB28" s="663"/>
      <c r="EC28" s="684"/>
    </row>
    <row r="29" spans="2:133" ht="11.25" customHeight="1">
      <c r="B29" s="639" t="s">
        <v>298</v>
      </c>
      <c r="C29" s="640"/>
      <c r="D29" s="640"/>
      <c r="E29" s="640"/>
      <c r="F29" s="640"/>
      <c r="G29" s="640"/>
      <c r="H29" s="640"/>
      <c r="I29" s="640"/>
      <c r="J29" s="640"/>
      <c r="K29" s="640"/>
      <c r="L29" s="640"/>
      <c r="M29" s="640"/>
      <c r="N29" s="640"/>
      <c r="O29" s="640"/>
      <c r="P29" s="640"/>
      <c r="Q29" s="641"/>
      <c r="R29" s="642">
        <v>76322</v>
      </c>
      <c r="S29" s="643"/>
      <c r="T29" s="643"/>
      <c r="U29" s="643"/>
      <c r="V29" s="643"/>
      <c r="W29" s="643"/>
      <c r="X29" s="643"/>
      <c r="Y29" s="644"/>
      <c r="Z29" s="675">
        <v>1.5</v>
      </c>
      <c r="AA29" s="675"/>
      <c r="AB29" s="675"/>
      <c r="AC29" s="675"/>
      <c r="AD29" s="676">
        <v>3346</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299</v>
      </c>
      <c r="CE29" s="728"/>
      <c r="CF29" s="681" t="s">
        <v>300</v>
      </c>
      <c r="CG29" s="682"/>
      <c r="CH29" s="682"/>
      <c r="CI29" s="682"/>
      <c r="CJ29" s="682"/>
      <c r="CK29" s="682"/>
      <c r="CL29" s="682"/>
      <c r="CM29" s="682"/>
      <c r="CN29" s="682"/>
      <c r="CO29" s="682"/>
      <c r="CP29" s="682"/>
      <c r="CQ29" s="683"/>
      <c r="CR29" s="642">
        <v>477702</v>
      </c>
      <c r="CS29" s="661"/>
      <c r="CT29" s="661"/>
      <c r="CU29" s="661"/>
      <c r="CV29" s="661"/>
      <c r="CW29" s="661"/>
      <c r="CX29" s="661"/>
      <c r="CY29" s="662"/>
      <c r="CZ29" s="645">
        <v>9.8000000000000007</v>
      </c>
      <c r="DA29" s="663"/>
      <c r="DB29" s="663"/>
      <c r="DC29" s="664"/>
      <c r="DD29" s="648">
        <v>469916</v>
      </c>
      <c r="DE29" s="661"/>
      <c r="DF29" s="661"/>
      <c r="DG29" s="661"/>
      <c r="DH29" s="661"/>
      <c r="DI29" s="661"/>
      <c r="DJ29" s="661"/>
      <c r="DK29" s="662"/>
      <c r="DL29" s="648">
        <v>469916</v>
      </c>
      <c r="DM29" s="661"/>
      <c r="DN29" s="661"/>
      <c r="DO29" s="661"/>
      <c r="DP29" s="661"/>
      <c r="DQ29" s="661"/>
      <c r="DR29" s="661"/>
      <c r="DS29" s="661"/>
      <c r="DT29" s="661"/>
      <c r="DU29" s="661"/>
      <c r="DV29" s="662"/>
      <c r="DW29" s="645">
        <v>17.100000000000001</v>
      </c>
      <c r="DX29" s="663"/>
      <c r="DY29" s="663"/>
      <c r="DZ29" s="663"/>
      <c r="EA29" s="663"/>
      <c r="EB29" s="663"/>
      <c r="EC29" s="684"/>
    </row>
    <row r="30" spans="2:133" ht="11.25" customHeight="1">
      <c r="B30" s="639" t="s">
        <v>301</v>
      </c>
      <c r="C30" s="640"/>
      <c r="D30" s="640"/>
      <c r="E30" s="640"/>
      <c r="F30" s="640"/>
      <c r="G30" s="640"/>
      <c r="H30" s="640"/>
      <c r="I30" s="640"/>
      <c r="J30" s="640"/>
      <c r="K30" s="640"/>
      <c r="L30" s="640"/>
      <c r="M30" s="640"/>
      <c r="N30" s="640"/>
      <c r="O30" s="640"/>
      <c r="P30" s="640"/>
      <c r="Q30" s="641"/>
      <c r="R30" s="642">
        <v>5520</v>
      </c>
      <c r="S30" s="643"/>
      <c r="T30" s="643"/>
      <c r="U30" s="643"/>
      <c r="V30" s="643"/>
      <c r="W30" s="643"/>
      <c r="X30" s="643"/>
      <c r="Y30" s="644"/>
      <c r="Z30" s="675">
        <v>0.1</v>
      </c>
      <c r="AA30" s="675"/>
      <c r="AB30" s="675"/>
      <c r="AC30" s="675"/>
      <c r="AD30" s="676" t="s">
        <v>228</v>
      </c>
      <c r="AE30" s="676"/>
      <c r="AF30" s="676"/>
      <c r="AG30" s="676"/>
      <c r="AH30" s="676"/>
      <c r="AI30" s="676"/>
      <c r="AJ30" s="676"/>
      <c r="AK30" s="676"/>
      <c r="AL30" s="645" t="s">
        <v>228</v>
      </c>
      <c r="AM30" s="646"/>
      <c r="AN30" s="646"/>
      <c r="AO30" s="677"/>
      <c r="AP30" s="703" t="s">
        <v>216</v>
      </c>
      <c r="AQ30" s="704"/>
      <c r="AR30" s="704"/>
      <c r="AS30" s="704"/>
      <c r="AT30" s="704"/>
      <c r="AU30" s="704"/>
      <c r="AV30" s="704"/>
      <c r="AW30" s="704"/>
      <c r="AX30" s="704"/>
      <c r="AY30" s="704"/>
      <c r="AZ30" s="704"/>
      <c r="BA30" s="704"/>
      <c r="BB30" s="704"/>
      <c r="BC30" s="704"/>
      <c r="BD30" s="704"/>
      <c r="BE30" s="704"/>
      <c r="BF30" s="705"/>
      <c r="BG30" s="703" t="s">
        <v>302</v>
      </c>
      <c r="BH30" s="716"/>
      <c r="BI30" s="716"/>
      <c r="BJ30" s="716"/>
      <c r="BK30" s="716"/>
      <c r="BL30" s="716"/>
      <c r="BM30" s="716"/>
      <c r="BN30" s="716"/>
      <c r="BO30" s="716"/>
      <c r="BP30" s="716"/>
      <c r="BQ30" s="717"/>
      <c r="BR30" s="703" t="s">
        <v>303</v>
      </c>
      <c r="BS30" s="716"/>
      <c r="BT30" s="716"/>
      <c r="BU30" s="716"/>
      <c r="BV30" s="716"/>
      <c r="BW30" s="716"/>
      <c r="BX30" s="716"/>
      <c r="BY30" s="716"/>
      <c r="BZ30" s="716"/>
      <c r="CA30" s="716"/>
      <c r="CB30" s="717"/>
      <c r="CD30" s="729"/>
      <c r="CE30" s="730"/>
      <c r="CF30" s="681" t="s">
        <v>304</v>
      </c>
      <c r="CG30" s="682"/>
      <c r="CH30" s="682"/>
      <c r="CI30" s="682"/>
      <c r="CJ30" s="682"/>
      <c r="CK30" s="682"/>
      <c r="CL30" s="682"/>
      <c r="CM30" s="682"/>
      <c r="CN30" s="682"/>
      <c r="CO30" s="682"/>
      <c r="CP30" s="682"/>
      <c r="CQ30" s="683"/>
      <c r="CR30" s="642">
        <v>463087</v>
      </c>
      <c r="CS30" s="643"/>
      <c r="CT30" s="643"/>
      <c r="CU30" s="643"/>
      <c r="CV30" s="643"/>
      <c r="CW30" s="643"/>
      <c r="CX30" s="643"/>
      <c r="CY30" s="644"/>
      <c r="CZ30" s="645">
        <v>9.5</v>
      </c>
      <c r="DA30" s="663"/>
      <c r="DB30" s="663"/>
      <c r="DC30" s="664"/>
      <c r="DD30" s="648">
        <v>455523</v>
      </c>
      <c r="DE30" s="643"/>
      <c r="DF30" s="643"/>
      <c r="DG30" s="643"/>
      <c r="DH30" s="643"/>
      <c r="DI30" s="643"/>
      <c r="DJ30" s="643"/>
      <c r="DK30" s="644"/>
      <c r="DL30" s="648">
        <v>455523</v>
      </c>
      <c r="DM30" s="643"/>
      <c r="DN30" s="643"/>
      <c r="DO30" s="643"/>
      <c r="DP30" s="643"/>
      <c r="DQ30" s="643"/>
      <c r="DR30" s="643"/>
      <c r="DS30" s="643"/>
      <c r="DT30" s="643"/>
      <c r="DU30" s="643"/>
      <c r="DV30" s="644"/>
      <c r="DW30" s="645">
        <v>16.5</v>
      </c>
      <c r="DX30" s="663"/>
      <c r="DY30" s="663"/>
      <c r="DZ30" s="663"/>
      <c r="EA30" s="663"/>
      <c r="EB30" s="663"/>
      <c r="EC30" s="684"/>
    </row>
    <row r="31" spans="2:133" ht="11.25" customHeight="1">
      <c r="B31" s="639" t="s">
        <v>305</v>
      </c>
      <c r="C31" s="640"/>
      <c r="D31" s="640"/>
      <c r="E31" s="640"/>
      <c r="F31" s="640"/>
      <c r="G31" s="640"/>
      <c r="H31" s="640"/>
      <c r="I31" s="640"/>
      <c r="J31" s="640"/>
      <c r="K31" s="640"/>
      <c r="L31" s="640"/>
      <c r="M31" s="640"/>
      <c r="N31" s="640"/>
      <c r="O31" s="640"/>
      <c r="P31" s="640"/>
      <c r="Q31" s="641"/>
      <c r="R31" s="642">
        <v>780761</v>
      </c>
      <c r="S31" s="643"/>
      <c r="T31" s="643"/>
      <c r="U31" s="643"/>
      <c r="V31" s="643"/>
      <c r="W31" s="643"/>
      <c r="X31" s="643"/>
      <c r="Y31" s="644"/>
      <c r="Z31" s="675">
        <v>15.7</v>
      </c>
      <c r="AA31" s="675"/>
      <c r="AB31" s="675"/>
      <c r="AC31" s="675"/>
      <c r="AD31" s="676" t="s">
        <v>125</v>
      </c>
      <c r="AE31" s="676"/>
      <c r="AF31" s="676"/>
      <c r="AG31" s="676"/>
      <c r="AH31" s="676"/>
      <c r="AI31" s="676"/>
      <c r="AJ31" s="676"/>
      <c r="AK31" s="676"/>
      <c r="AL31" s="645" t="s">
        <v>245</v>
      </c>
      <c r="AM31" s="646"/>
      <c r="AN31" s="646"/>
      <c r="AO31" s="677"/>
      <c r="AP31" s="718" t="s">
        <v>306</v>
      </c>
      <c r="AQ31" s="719"/>
      <c r="AR31" s="719"/>
      <c r="AS31" s="719"/>
      <c r="AT31" s="724" t="s">
        <v>307</v>
      </c>
      <c r="AU31" s="231"/>
      <c r="AV31" s="231"/>
      <c r="AW31" s="231"/>
      <c r="AX31" s="708" t="s">
        <v>182</v>
      </c>
      <c r="AY31" s="709"/>
      <c r="AZ31" s="709"/>
      <c r="BA31" s="709"/>
      <c r="BB31" s="709"/>
      <c r="BC31" s="709"/>
      <c r="BD31" s="709"/>
      <c r="BE31" s="709"/>
      <c r="BF31" s="710"/>
      <c r="BG31" s="711">
        <v>99.3</v>
      </c>
      <c r="BH31" s="712"/>
      <c r="BI31" s="712"/>
      <c r="BJ31" s="712"/>
      <c r="BK31" s="712"/>
      <c r="BL31" s="712"/>
      <c r="BM31" s="713">
        <v>96.2</v>
      </c>
      <c r="BN31" s="712"/>
      <c r="BO31" s="712"/>
      <c r="BP31" s="712"/>
      <c r="BQ31" s="714"/>
      <c r="BR31" s="711">
        <v>99.4</v>
      </c>
      <c r="BS31" s="712"/>
      <c r="BT31" s="712"/>
      <c r="BU31" s="712"/>
      <c r="BV31" s="712"/>
      <c r="BW31" s="712"/>
      <c r="BX31" s="713">
        <v>96.5</v>
      </c>
      <c r="BY31" s="712"/>
      <c r="BZ31" s="712"/>
      <c r="CA31" s="712"/>
      <c r="CB31" s="714"/>
      <c r="CD31" s="729"/>
      <c r="CE31" s="730"/>
      <c r="CF31" s="681" t="s">
        <v>308</v>
      </c>
      <c r="CG31" s="682"/>
      <c r="CH31" s="682"/>
      <c r="CI31" s="682"/>
      <c r="CJ31" s="682"/>
      <c r="CK31" s="682"/>
      <c r="CL31" s="682"/>
      <c r="CM31" s="682"/>
      <c r="CN31" s="682"/>
      <c r="CO31" s="682"/>
      <c r="CP31" s="682"/>
      <c r="CQ31" s="683"/>
      <c r="CR31" s="642">
        <v>14615</v>
      </c>
      <c r="CS31" s="661"/>
      <c r="CT31" s="661"/>
      <c r="CU31" s="661"/>
      <c r="CV31" s="661"/>
      <c r="CW31" s="661"/>
      <c r="CX31" s="661"/>
      <c r="CY31" s="662"/>
      <c r="CZ31" s="645">
        <v>0.3</v>
      </c>
      <c r="DA31" s="663"/>
      <c r="DB31" s="663"/>
      <c r="DC31" s="664"/>
      <c r="DD31" s="648">
        <v>14393</v>
      </c>
      <c r="DE31" s="661"/>
      <c r="DF31" s="661"/>
      <c r="DG31" s="661"/>
      <c r="DH31" s="661"/>
      <c r="DI31" s="661"/>
      <c r="DJ31" s="661"/>
      <c r="DK31" s="662"/>
      <c r="DL31" s="648">
        <v>14393</v>
      </c>
      <c r="DM31" s="661"/>
      <c r="DN31" s="661"/>
      <c r="DO31" s="661"/>
      <c r="DP31" s="661"/>
      <c r="DQ31" s="661"/>
      <c r="DR31" s="661"/>
      <c r="DS31" s="661"/>
      <c r="DT31" s="661"/>
      <c r="DU31" s="661"/>
      <c r="DV31" s="662"/>
      <c r="DW31" s="645">
        <v>0.5</v>
      </c>
      <c r="DX31" s="663"/>
      <c r="DY31" s="663"/>
      <c r="DZ31" s="663"/>
      <c r="EA31" s="663"/>
      <c r="EB31" s="663"/>
      <c r="EC31" s="684"/>
    </row>
    <row r="32" spans="2:133" ht="11.25" customHeight="1">
      <c r="B32" s="733" t="s">
        <v>309</v>
      </c>
      <c r="C32" s="734"/>
      <c r="D32" s="734"/>
      <c r="E32" s="734"/>
      <c r="F32" s="734"/>
      <c r="G32" s="734"/>
      <c r="H32" s="734"/>
      <c r="I32" s="734"/>
      <c r="J32" s="734"/>
      <c r="K32" s="734"/>
      <c r="L32" s="734"/>
      <c r="M32" s="734"/>
      <c r="N32" s="734"/>
      <c r="O32" s="734"/>
      <c r="P32" s="734"/>
      <c r="Q32" s="735"/>
      <c r="R32" s="642" t="s">
        <v>125</v>
      </c>
      <c r="S32" s="643"/>
      <c r="T32" s="643"/>
      <c r="U32" s="643"/>
      <c r="V32" s="643"/>
      <c r="W32" s="643"/>
      <c r="X32" s="643"/>
      <c r="Y32" s="644"/>
      <c r="Z32" s="675" t="s">
        <v>125</v>
      </c>
      <c r="AA32" s="675"/>
      <c r="AB32" s="675"/>
      <c r="AC32" s="675"/>
      <c r="AD32" s="676" t="s">
        <v>125</v>
      </c>
      <c r="AE32" s="676"/>
      <c r="AF32" s="676"/>
      <c r="AG32" s="676"/>
      <c r="AH32" s="676"/>
      <c r="AI32" s="676"/>
      <c r="AJ32" s="676"/>
      <c r="AK32" s="676"/>
      <c r="AL32" s="645" t="s">
        <v>228</v>
      </c>
      <c r="AM32" s="646"/>
      <c r="AN32" s="646"/>
      <c r="AO32" s="677"/>
      <c r="AP32" s="720"/>
      <c r="AQ32" s="721"/>
      <c r="AR32" s="721"/>
      <c r="AS32" s="721"/>
      <c r="AT32" s="725"/>
      <c r="AU32" s="230" t="s">
        <v>310</v>
      </c>
      <c r="AV32" s="230"/>
      <c r="AW32" s="230"/>
      <c r="AX32" s="639" t="s">
        <v>311</v>
      </c>
      <c r="AY32" s="640"/>
      <c r="AZ32" s="640"/>
      <c r="BA32" s="640"/>
      <c r="BB32" s="640"/>
      <c r="BC32" s="640"/>
      <c r="BD32" s="640"/>
      <c r="BE32" s="640"/>
      <c r="BF32" s="641"/>
      <c r="BG32" s="715">
        <v>99.2</v>
      </c>
      <c r="BH32" s="661"/>
      <c r="BI32" s="661"/>
      <c r="BJ32" s="661"/>
      <c r="BK32" s="661"/>
      <c r="BL32" s="661"/>
      <c r="BM32" s="646">
        <v>97.9</v>
      </c>
      <c r="BN32" s="707"/>
      <c r="BO32" s="707"/>
      <c r="BP32" s="707"/>
      <c r="BQ32" s="688"/>
      <c r="BR32" s="715">
        <v>99.4</v>
      </c>
      <c r="BS32" s="661"/>
      <c r="BT32" s="661"/>
      <c r="BU32" s="661"/>
      <c r="BV32" s="661"/>
      <c r="BW32" s="661"/>
      <c r="BX32" s="646">
        <v>98.5</v>
      </c>
      <c r="BY32" s="707"/>
      <c r="BZ32" s="707"/>
      <c r="CA32" s="707"/>
      <c r="CB32" s="688"/>
      <c r="CD32" s="731"/>
      <c r="CE32" s="732"/>
      <c r="CF32" s="681" t="s">
        <v>312</v>
      </c>
      <c r="CG32" s="682"/>
      <c r="CH32" s="682"/>
      <c r="CI32" s="682"/>
      <c r="CJ32" s="682"/>
      <c r="CK32" s="682"/>
      <c r="CL32" s="682"/>
      <c r="CM32" s="682"/>
      <c r="CN32" s="682"/>
      <c r="CO32" s="682"/>
      <c r="CP32" s="682"/>
      <c r="CQ32" s="683"/>
      <c r="CR32" s="642" t="s">
        <v>228</v>
      </c>
      <c r="CS32" s="643"/>
      <c r="CT32" s="643"/>
      <c r="CU32" s="643"/>
      <c r="CV32" s="643"/>
      <c r="CW32" s="643"/>
      <c r="CX32" s="643"/>
      <c r="CY32" s="644"/>
      <c r="CZ32" s="645" t="s">
        <v>125</v>
      </c>
      <c r="DA32" s="663"/>
      <c r="DB32" s="663"/>
      <c r="DC32" s="664"/>
      <c r="DD32" s="648" t="s">
        <v>125</v>
      </c>
      <c r="DE32" s="643"/>
      <c r="DF32" s="643"/>
      <c r="DG32" s="643"/>
      <c r="DH32" s="643"/>
      <c r="DI32" s="643"/>
      <c r="DJ32" s="643"/>
      <c r="DK32" s="644"/>
      <c r="DL32" s="648" t="s">
        <v>228</v>
      </c>
      <c r="DM32" s="643"/>
      <c r="DN32" s="643"/>
      <c r="DO32" s="643"/>
      <c r="DP32" s="643"/>
      <c r="DQ32" s="643"/>
      <c r="DR32" s="643"/>
      <c r="DS32" s="643"/>
      <c r="DT32" s="643"/>
      <c r="DU32" s="643"/>
      <c r="DV32" s="644"/>
      <c r="DW32" s="645" t="s">
        <v>125</v>
      </c>
      <c r="DX32" s="663"/>
      <c r="DY32" s="663"/>
      <c r="DZ32" s="663"/>
      <c r="EA32" s="663"/>
      <c r="EB32" s="663"/>
      <c r="EC32" s="684"/>
    </row>
    <row r="33" spans="2:133" ht="11.25" customHeight="1">
      <c r="B33" s="639" t="s">
        <v>313</v>
      </c>
      <c r="C33" s="640"/>
      <c r="D33" s="640"/>
      <c r="E33" s="640"/>
      <c r="F33" s="640"/>
      <c r="G33" s="640"/>
      <c r="H33" s="640"/>
      <c r="I33" s="640"/>
      <c r="J33" s="640"/>
      <c r="K33" s="640"/>
      <c r="L33" s="640"/>
      <c r="M33" s="640"/>
      <c r="N33" s="640"/>
      <c r="O33" s="640"/>
      <c r="P33" s="640"/>
      <c r="Q33" s="641"/>
      <c r="R33" s="642">
        <v>385417</v>
      </c>
      <c r="S33" s="643"/>
      <c r="T33" s="643"/>
      <c r="U33" s="643"/>
      <c r="V33" s="643"/>
      <c r="W33" s="643"/>
      <c r="X33" s="643"/>
      <c r="Y33" s="644"/>
      <c r="Z33" s="675">
        <v>7.7</v>
      </c>
      <c r="AA33" s="675"/>
      <c r="AB33" s="675"/>
      <c r="AC33" s="675"/>
      <c r="AD33" s="676" t="s">
        <v>228</v>
      </c>
      <c r="AE33" s="676"/>
      <c r="AF33" s="676"/>
      <c r="AG33" s="676"/>
      <c r="AH33" s="676"/>
      <c r="AI33" s="676"/>
      <c r="AJ33" s="676"/>
      <c r="AK33" s="676"/>
      <c r="AL33" s="645" t="s">
        <v>125</v>
      </c>
      <c r="AM33" s="646"/>
      <c r="AN33" s="646"/>
      <c r="AO33" s="677"/>
      <c r="AP33" s="722"/>
      <c r="AQ33" s="723"/>
      <c r="AR33" s="723"/>
      <c r="AS33" s="723"/>
      <c r="AT33" s="726"/>
      <c r="AU33" s="232"/>
      <c r="AV33" s="232"/>
      <c r="AW33" s="232"/>
      <c r="AX33" s="623" t="s">
        <v>314</v>
      </c>
      <c r="AY33" s="624"/>
      <c r="AZ33" s="624"/>
      <c r="BA33" s="624"/>
      <c r="BB33" s="624"/>
      <c r="BC33" s="624"/>
      <c r="BD33" s="624"/>
      <c r="BE33" s="624"/>
      <c r="BF33" s="625"/>
      <c r="BG33" s="706">
        <v>99.1</v>
      </c>
      <c r="BH33" s="627"/>
      <c r="BI33" s="627"/>
      <c r="BJ33" s="627"/>
      <c r="BK33" s="627"/>
      <c r="BL33" s="627"/>
      <c r="BM33" s="669">
        <v>93</v>
      </c>
      <c r="BN33" s="627"/>
      <c r="BO33" s="627"/>
      <c r="BP33" s="627"/>
      <c r="BQ33" s="671"/>
      <c r="BR33" s="706">
        <v>99.2</v>
      </c>
      <c r="BS33" s="627"/>
      <c r="BT33" s="627"/>
      <c r="BU33" s="627"/>
      <c r="BV33" s="627"/>
      <c r="BW33" s="627"/>
      <c r="BX33" s="669">
        <v>93.1</v>
      </c>
      <c r="BY33" s="627"/>
      <c r="BZ33" s="627"/>
      <c r="CA33" s="627"/>
      <c r="CB33" s="671"/>
      <c r="CD33" s="681" t="s">
        <v>315</v>
      </c>
      <c r="CE33" s="682"/>
      <c r="CF33" s="682"/>
      <c r="CG33" s="682"/>
      <c r="CH33" s="682"/>
      <c r="CI33" s="682"/>
      <c r="CJ33" s="682"/>
      <c r="CK33" s="682"/>
      <c r="CL33" s="682"/>
      <c r="CM33" s="682"/>
      <c r="CN33" s="682"/>
      <c r="CO33" s="682"/>
      <c r="CP33" s="682"/>
      <c r="CQ33" s="683"/>
      <c r="CR33" s="642">
        <v>2746255</v>
      </c>
      <c r="CS33" s="661"/>
      <c r="CT33" s="661"/>
      <c r="CU33" s="661"/>
      <c r="CV33" s="661"/>
      <c r="CW33" s="661"/>
      <c r="CX33" s="661"/>
      <c r="CY33" s="662"/>
      <c r="CZ33" s="645">
        <v>56.2</v>
      </c>
      <c r="DA33" s="663"/>
      <c r="DB33" s="663"/>
      <c r="DC33" s="664"/>
      <c r="DD33" s="648">
        <v>1793417</v>
      </c>
      <c r="DE33" s="661"/>
      <c r="DF33" s="661"/>
      <c r="DG33" s="661"/>
      <c r="DH33" s="661"/>
      <c r="DI33" s="661"/>
      <c r="DJ33" s="661"/>
      <c r="DK33" s="662"/>
      <c r="DL33" s="648">
        <v>1019697</v>
      </c>
      <c r="DM33" s="661"/>
      <c r="DN33" s="661"/>
      <c r="DO33" s="661"/>
      <c r="DP33" s="661"/>
      <c r="DQ33" s="661"/>
      <c r="DR33" s="661"/>
      <c r="DS33" s="661"/>
      <c r="DT33" s="661"/>
      <c r="DU33" s="661"/>
      <c r="DV33" s="662"/>
      <c r="DW33" s="645">
        <v>37</v>
      </c>
      <c r="DX33" s="663"/>
      <c r="DY33" s="663"/>
      <c r="DZ33" s="663"/>
      <c r="EA33" s="663"/>
      <c r="EB33" s="663"/>
      <c r="EC33" s="684"/>
    </row>
    <row r="34" spans="2:133" ht="11.25" customHeight="1">
      <c r="B34" s="639" t="s">
        <v>316</v>
      </c>
      <c r="C34" s="640"/>
      <c r="D34" s="640"/>
      <c r="E34" s="640"/>
      <c r="F34" s="640"/>
      <c r="G34" s="640"/>
      <c r="H34" s="640"/>
      <c r="I34" s="640"/>
      <c r="J34" s="640"/>
      <c r="K34" s="640"/>
      <c r="L34" s="640"/>
      <c r="M34" s="640"/>
      <c r="N34" s="640"/>
      <c r="O34" s="640"/>
      <c r="P34" s="640"/>
      <c r="Q34" s="641"/>
      <c r="R34" s="642">
        <v>40393</v>
      </c>
      <c r="S34" s="643"/>
      <c r="T34" s="643"/>
      <c r="U34" s="643"/>
      <c r="V34" s="643"/>
      <c r="W34" s="643"/>
      <c r="X34" s="643"/>
      <c r="Y34" s="644"/>
      <c r="Z34" s="675">
        <v>0.8</v>
      </c>
      <c r="AA34" s="675"/>
      <c r="AB34" s="675"/>
      <c r="AC34" s="675"/>
      <c r="AD34" s="676" t="s">
        <v>125</v>
      </c>
      <c r="AE34" s="676"/>
      <c r="AF34" s="676"/>
      <c r="AG34" s="676"/>
      <c r="AH34" s="676"/>
      <c r="AI34" s="676"/>
      <c r="AJ34" s="676"/>
      <c r="AK34" s="676"/>
      <c r="AL34" s="645" t="s">
        <v>228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607802</v>
      </c>
      <c r="CS34" s="643"/>
      <c r="CT34" s="643"/>
      <c r="CU34" s="643"/>
      <c r="CV34" s="643"/>
      <c r="CW34" s="643"/>
      <c r="CX34" s="643"/>
      <c r="CY34" s="644"/>
      <c r="CZ34" s="645">
        <v>12.4</v>
      </c>
      <c r="DA34" s="663"/>
      <c r="DB34" s="663"/>
      <c r="DC34" s="664"/>
      <c r="DD34" s="648">
        <v>488407</v>
      </c>
      <c r="DE34" s="643"/>
      <c r="DF34" s="643"/>
      <c r="DG34" s="643"/>
      <c r="DH34" s="643"/>
      <c r="DI34" s="643"/>
      <c r="DJ34" s="643"/>
      <c r="DK34" s="644"/>
      <c r="DL34" s="648">
        <v>419639</v>
      </c>
      <c r="DM34" s="643"/>
      <c r="DN34" s="643"/>
      <c r="DO34" s="643"/>
      <c r="DP34" s="643"/>
      <c r="DQ34" s="643"/>
      <c r="DR34" s="643"/>
      <c r="DS34" s="643"/>
      <c r="DT34" s="643"/>
      <c r="DU34" s="643"/>
      <c r="DV34" s="644"/>
      <c r="DW34" s="645">
        <v>15.2</v>
      </c>
      <c r="DX34" s="663"/>
      <c r="DY34" s="663"/>
      <c r="DZ34" s="663"/>
      <c r="EA34" s="663"/>
      <c r="EB34" s="663"/>
      <c r="EC34" s="684"/>
    </row>
    <row r="35" spans="2:133" ht="11.25" customHeight="1">
      <c r="B35" s="639" t="s">
        <v>318</v>
      </c>
      <c r="C35" s="640"/>
      <c r="D35" s="640"/>
      <c r="E35" s="640"/>
      <c r="F35" s="640"/>
      <c r="G35" s="640"/>
      <c r="H35" s="640"/>
      <c r="I35" s="640"/>
      <c r="J35" s="640"/>
      <c r="K35" s="640"/>
      <c r="L35" s="640"/>
      <c r="M35" s="640"/>
      <c r="N35" s="640"/>
      <c r="O35" s="640"/>
      <c r="P35" s="640"/>
      <c r="Q35" s="641"/>
      <c r="R35" s="642">
        <v>40795</v>
      </c>
      <c r="S35" s="643"/>
      <c r="T35" s="643"/>
      <c r="U35" s="643"/>
      <c r="V35" s="643"/>
      <c r="W35" s="643"/>
      <c r="X35" s="643"/>
      <c r="Y35" s="644"/>
      <c r="Z35" s="675">
        <v>0.8</v>
      </c>
      <c r="AA35" s="675"/>
      <c r="AB35" s="675"/>
      <c r="AC35" s="675"/>
      <c r="AD35" s="676" t="s">
        <v>125</v>
      </c>
      <c r="AE35" s="676"/>
      <c r="AF35" s="676"/>
      <c r="AG35" s="676"/>
      <c r="AH35" s="676"/>
      <c r="AI35" s="676"/>
      <c r="AJ35" s="676"/>
      <c r="AK35" s="676"/>
      <c r="AL35" s="645" t="s">
        <v>125</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151982</v>
      </c>
      <c r="CS35" s="661"/>
      <c r="CT35" s="661"/>
      <c r="CU35" s="661"/>
      <c r="CV35" s="661"/>
      <c r="CW35" s="661"/>
      <c r="CX35" s="661"/>
      <c r="CY35" s="662"/>
      <c r="CZ35" s="645">
        <v>3.1</v>
      </c>
      <c r="DA35" s="663"/>
      <c r="DB35" s="663"/>
      <c r="DC35" s="664"/>
      <c r="DD35" s="648">
        <v>127727</v>
      </c>
      <c r="DE35" s="661"/>
      <c r="DF35" s="661"/>
      <c r="DG35" s="661"/>
      <c r="DH35" s="661"/>
      <c r="DI35" s="661"/>
      <c r="DJ35" s="661"/>
      <c r="DK35" s="662"/>
      <c r="DL35" s="648">
        <v>103526</v>
      </c>
      <c r="DM35" s="661"/>
      <c r="DN35" s="661"/>
      <c r="DO35" s="661"/>
      <c r="DP35" s="661"/>
      <c r="DQ35" s="661"/>
      <c r="DR35" s="661"/>
      <c r="DS35" s="661"/>
      <c r="DT35" s="661"/>
      <c r="DU35" s="661"/>
      <c r="DV35" s="662"/>
      <c r="DW35" s="645">
        <v>3.8</v>
      </c>
      <c r="DX35" s="663"/>
      <c r="DY35" s="663"/>
      <c r="DZ35" s="663"/>
      <c r="EA35" s="663"/>
      <c r="EB35" s="663"/>
      <c r="EC35" s="684"/>
    </row>
    <row r="36" spans="2:133" ht="11.25" customHeight="1">
      <c r="B36" s="639" t="s">
        <v>322</v>
      </c>
      <c r="C36" s="640"/>
      <c r="D36" s="640"/>
      <c r="E36" s="640"/>
      <c r="F36" s="640"/>
      <c r="G36" s="640"/>
      <c r="H36" s="640"/>
      <c r="I36" s="640"/>
      <c r="J36" s="640"/>
      <c r="K36" s="640"/>
      <c r="L36" s="640"/>
      <c r="M36" s="640"/>
      <c r="N36" s="640"/>
      <c r="O36" s="640"/>
      <c r="P36" s="640"/>
      <c r="Q36" s="641"/>
      <c r="R36" s="642">
        <v>139635</v>
      </c>
      <c r="S36" s="643"/>
      <c r="T36" s="643"/>
      <c r="U36" s="643"/>
      <c r="V36" s="643"/>
      <c r="W36" s="643"/>
      <c r="X36" s="643"/>
      <c r="Y36" s="644"/>
      <c r="Z36" s="675">
        <v>2.8</v>
      </c>
      <c r="AA36" s="675"/>
      <c r="AB36" s="675"/>
      <c r="AC36" s="675"/>
      <c r="AD36" s="676" t="s">
        <v>125</v>
      </c>
      <c r="AE36" s="676"/>
      <c r="AF36" s="676"/>
      <c r="AG36" s="676"/>
      <c r="AH36" s="676"/>
      <c r="AI36" s="676"/>
      <c r="AJ36" s="676"/>
      <c r="AK36" s="676"/>
      <c r="AL36" s="645" t="s">
        <v>125</v>
      </c>
      <c r="AM36" s="646"/>
      <c r="AN36" s="646"/>
      <c r="AO36" s="677"/>
      <c r="AP36" s="235"/>
      <c r="AQ36" s="694" t="s">
        <v>323</v>
      </c>
      <c r="AR36" s="695"/>
      <c r="AS36" s="695"/>
      <c r="AT36" s="695"/>
      <c r="AU36" s="695"/>
      <c r="AV36" s="695"/>
      <c r="AW36" s="695"/>
      <c r="AX36" s="695"/>
      <c r="AY36" s="696"/>
      <c r="AZ36" s="697">
        <v>625148</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6541</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1467681</v>
      </c>
      <c r="CS36" s="643"/>
      <c r="CT36" s="643"/>
      <c r="CU36" s="643"/>
      <c r="CV36" s="643"/>
      <c r="CW36" s="643"/>
      <c r="CX36" s="643"/>
      <c r="CY36" s="644"/>
      <c r="CZ36" s="645">
        <v>30</v>
      </c>
      <c r="DA36" s="663"/>
      <c r="DB36" s="663"/>
      <c r="DC36" s="664"/>
      <c r="DD36" s="648">
        <v>819544</v>
      </c>
      <c r="DE36" s="643"/>
      <c r="DF36" s="643"/>
      <c r="DG36" s="643"/>
      <c r="DH36" s="643"/>
      <c r="DI36" s="643"/>
      <c r="DJ36" s="643"/>
      <c r="DK36" s="644"/>
      <c r="DL36" s="648">
        <v>416279</v>
      </c>
      <c r="DM36" s="643"/>
      <c r="DN36" s="643"/>
      <c r="DO36" s="643"/>
      <c r="DP36" s="643"/>
      <c r="DQ36" s="643"/>
      <c r="DR36" s="643"/>
      <c r="DS36" s="643"/>
      <c r="DT36" s="643"/>
      <c r="DU36" s="643"/>
      <c r="DV36" s="644"/>
      <c r="DW36" s="645">
        <v>15.1</v>
      </c>
      <c r="DX36" s="663"/>
      <c r="DY36" s="663"/>
      <c r="DZ36" s="663"/>
      <c r="EA36" s="663"/>
      <c r="EB36" s="663"/>
      <c r="EC36" s="684"/>
    </row>
    <row r="37" spans="2:133" ht="11.25" customHeight="1">
      <c r="B37" s="639" t="s">
        <v>326</v>
      </c>
      <c r="C37" s="640"/>
      <c r="D37" s="640"/>
      <c r="E37" s="640"/>
      <c r="F37" s="640"/>
      <c r="G37" s="640"/>
      <c r="H37" s="640"/>
      <c r="I37" s="640"/>
      <c r="J37" s="640"/>
      <c r="K37" s="640"/>
      <c r="L37" s="640"/>
      <c r="M37" s="640"/>
      <c r="N37" s="640"/>
      <c r="O37" s="640"/>
      <c r="P37" s="640"/>
      <c r="Q37" s="641"/>
      <c r="R37" s="642">
        <v>11148</v>
      </c>
      <c r="S37" s="643"/>
      <c r="T37" s="643"/>
      <c r="U37" s="643"/>
      <c r="V37" s="643"/>
      <c r="W37" s="643"/>
      <c r="X37" s="643"/>
      <c r="Y37" s="644"/>
      <c r="Z37" s="675">
        <v>0.2</v>
      </c>
      <c r="AA37" s="675"/>
      <c r="AB37" s="675"/>
      <c r="AC37" s="675"/>
      <c r="AD37" s="676" t="s">
        <v>228</v>
      </c>
      <c r="AE37" s="676"/>
      <c r="AF37" s="676"/>
      <c r="AG37" s="676"/>
      <c r="AH37" s="676"/>
      <c r="AI37" s="676"/>
      <c r="AJ37" s="676"/>
      <c r="AK37" s="676"/>
      <c r="AL37" s="645" t="s">
        <v>125</v>
      </c>
      <c r="AM37" s="646"/>
      <c r="AN37" s="646"/>
      <c r="AO37" s="677"/>
      <c r="AQ37" s="685" t="s">
        <v>327</v>
      </c>
      <c r="AR37" s="686"/>
      <c r="AS37" s="686"/>
      <c r="AT37" s="686"/>
      <c r="AU37" s="686"/>
      <c r="AV37" s="686"/>
      <c r="AW37" s="686"/>
      <c r="AX37" s="686"/>
      <c r="AY37" s="687"/>
      <c r="AZ37" s="642">
        <v>242272</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4519</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190535</v>
      </c>
      <c r="CS37" s="661"/>
      <c r="CT37" s="661"/>
      <c r="CU37" s="661"/>
      <c r="CV37" s="661"/>
      <c r="CW37" s="661"/>
      <c r="CX37" s="661"/>
      <c r="CY37" s="662"/>
      <c r="CZ37" s="645">
        <v>3.9</v>
      </c>
      <c r="DA37" s="663"/>
      <c r="DB37" s="663"/>
      <c r="DC37" s="664"/>
      <c r="DD37" s="648">
        <v>190112</v>
      </c>
      <c r="DE37" s="661"/>
      <c r="DF37" s="661"/>
      <c r="DG37" s="661"/>
      <c r="DH37" s="661"/>
      <c r="DI37" s="661"/>
      <c r="DJ37" s="661"/>
      <c r="DK37" s="662"/>
      <c r="DL37" s="648">
        <v>186889</v>
      </c>
      <c r="DM37" s="661"/>
      <c r="DN37" s="661"/>
      <c r="DO37" s="661"/>
      <c r="DP37" s="661"/>
      <c r="DQ37" s="661"/>
      <c r="DR37" s="661"/>
      <c r="DS37" s="661"/>
      <c r="DT37" s="661"/>
      <c r="DU37" s="661"/>
      <c r="DV37" s="662"/>
      <c r="DW37" s="645">
        <v>6.8</v>
      </c>
      <c r="DX37" s="663"/>
      <c r="DY37" s="663"/>
      <c r="DZ37" s="663"/>
      <c r="EA37" s="663"/>
      <c r="EB37" s="663"/>
      <c r="EC37" s="684"/>
    </row>
    <row r="38" spans="2:133" ht="11.25" customHeight="1">
      <c r="B38" s="639" t="s">
        <v>330</v>
      </c>
      <c r="C38" s="640"/>
      <c r="D38" s="640"/>
      <c r="E38" s="640"/>
      <c r="F38" s="640"/>
      <c r="G38" s="640"/>
      <c r="H38" s="640"/>
      <c r="I38" s="640"/>
      <c r="J38" s="640"/>
      <c r="K38" s="640"/>
      <c r="L38" s="640"/>
      <c r="M38" s="640"/>
      <c r="N38" s="640"/>
      <c r="O38" s="640"/>
      <c r="P38" s="640"/>
      <c r="Q38" s="641"/>
      <c r="R38" s="642">
        <v>108557</v>
      </c>
      <c r="S38" s="643"/>
      <c r="T38" s="643"/>
      <c r="U38" s="643"/>
      <c r="V38" s="643"/>
      <c r="W38" s="643"/>
      <c r="X38" s="643"/>
      <c r="Y38" s="644"/>
      <c r="Z38" s="675">
        <v>2.2000000000000002</v>
      </c>
      <c r="AA38" s="675"/>
      <c r="AB38" s="675"/>
      <c r="AC38" s="675"/>
      <c r="AD38" s="676">
        <v>10</v>
      </c>
      <c r="AE38" s="676"/>
      <c r="AF38" s="676"/>
      <c r="AG38" s="676"/>
      <c r="AH38" s="676"/>
      <c r="AI38" s="676"/>
      <c r="AJ38" s="676"/>
      <c r="AK38" s="676"/>
      <c r="AL38" s="645">
        <v>0</v>
      </c>
      <c r="AM38" s="646"/>
      <c r="AN38" s="646"/>
      <c r="AO38" s="677"/>
      <c r="AQ38" s="685" t="s">
        <v>331</v>
      </c>
      <c r="AR38" s="686"/>
      <c r="AS38" s="686"/>
      <c r="AT38" s="686"/>
      <c r="AU38" s="686"/>
      <c r="AV38" s="686"/>
      <c r="AW38" s="686"/>
      <c r="AX38" s="686"/>
      <c r="AY38" s="687"/>
      <c r="AZ38" s="642">
        <v>82012</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545</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382876</v>
      </c>
      <c r="CS38" s="643"/>
      <c r="CT38" s="643"/>
      <c r="CU38" s="643"/>
      <c r="CV38" s="643"/>
      <c r="CW38" s="643"/>
      <c r="CX38" s="643"/>
      <c r="CY38" s="644"/>
      <c r="CZ38" s="645">
        <v>7.8</v>
      </c>
      <c r="DA38" s="663"/>
      <c r="DB38" s="663"/>
      <c r="DC38" s="664"/>
      <c r="DD38" s="648">
        <v>342444</v>
      </c>
      <c r="DE38" s="643"/>
      <c r="DF38" s="643"/>
      <c r="DG38" s="643"/>
      <c r="DH38" s="643"/>
      <c r="DI38" s="643"/>
      <c r="DJ38" s="643"/>
      <c r="DK38" s="644"/>
      <c r="DL38" s="648">
        <v>80253</v>
      </c>
      <c r="DM38" s="643"/>
      <c r="DN38" s="643"/>
      <c r="DO38" s="643"/>
      <c r="DP38" s="643"/>
      <c r="DQ38" s="643"/>
      <c r="DR38" s="643"/>
      <c r="DS38" s="643"/>
      <c r="DT38" s="643"/>
      <c r="DU38" s="643"/>
      <c r="DV38" s="644"/>
      <c r="DW38" s="645">
        <v>2.9</v>
      </c>
      <c r="DX38" s="663"/>
      <c r="DY38" s="663"/>
      <c r="DZ38" s="663"/>
      <c r="EA38" s="663"/>
      <c r="EB38" s="663"/>
      <c r="EC38" s="684"/>
    </row>
    <row r="39" spans="2:133" ht="11.25" customHeight="1">
      <c r="B39" s="639" t="s">
        <v>334</v>
      </c>
      <c r="C39" s="640"/>
      <c r="D39" s="640"/>
      <c r="E39" s="640"/>
      <c r="F39" s="640"/>
      <c r="G39" s="640"/>
      <c r="H39" s="640"/>
      <c r="I39" s="640"/>
      <c r="J39" s="640"/>
      <c r="K39" s="640"/>
      <c r="L39" s="640"/>
      <c r="M39" s="640"/>
      <c r="N39" s="640"/>
      <c r="O39" s="640"/>
      <c r="P39" s="640"/>
      <c r="Q39" s="641"/>
      <c r="R39" s="642">
        <v>412106</v>
      </c>
      <c r="S39" s="643"/>
      <c r="T39" s="643"/>
      <c r="U39" s="643"/>
      <c r="V39" s="643"/>
      <c r="W39" s="643"/>
      <c r="X39" s="643"/>
      <c r="Y39" s="644"/>
      <c r="Z39" s="675">
        <v>8.3000000000000007</v>
      </c>
      <c r="AA39" s="675"/>
      <c r="AB39" s="675"/>
      <c r="AC39" s="675"/>
      <c r="AD39" s="676" t="s">
        <v>125</v>
      </c>
      <c r="AE39" s="676"/>
      <c r="AF39" s="676"/>
      <c r="AG39" s="676"/>
      <c r="AH39" s="676"/>
      <c r="AI39" s="676"/>
      <c r="AJ39" s="676"/>
      <c r="AK39" s="676"/>
      <c r="AL39" s="645" t="s">
        <v>228</v>
      </c>
      <c r="AM39" s="646"/>
      <c r="AN39" s="646"/>
      <c r="AO39" s="677"/>
      <c r="AQ39" s="685" t="s">
        <v>335</v>
      </c>
      <c r="AR39" s="686"/>
      <c r="AS39" s="686"/>
      <c r="AT39" s="686"/>
      <c r="AU39" s="686"/>
      <c r="AV39" s="686"/>
      <c r="AW39" s="686"/>
      <c r="AX39" s="686"/>
      <c r="AY39" s="687"/>
      <c r="AZ39" s="642">
        <v>76131</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984</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68016</v>
      </c>
      <c r="CS39" s="661"/>
      <c r="CT39" s="661"/>
      <c r="CU39" s="661"/>
      <c r="CV39" s="661"/>
      <c r="CW39" s="661"/>
      <c r="CX39" s="661"/>
      <c r="CY39" s="662"/>
      <c r="CZ39" s="645">
        <v>1.4</v>
      </c>
      <c r="DA39" s="663"/>
      <c r="DB39" s="663"/>
      <c r="DC39" s="664"/>
      <c r="DD39" s="648">
        <v>7397</v>
      </c>
      <c r="DE39" s="661"/>
      <c r="DF39" s="661"/>
      <c r="DG39" s="661"/>
      <c r="DH39" s="661"/>
      <c r="DI39" s="661"/>
      <c r="DJ39" s="661"/>
      <c r="DK39" s="662"/>
      <c r="DL39" s="648" t="s">
        <v>125</v>
      </c>
      <c r="DM39" s="661"/>
      <c r="DN39" s="661"/>
      <c r="DO39" s="661"/>
      <c r="DP39" s="661"/>
      <c r="DQ39" s="661"/>
      <c r="DR39" s="661"/>
      <c r="DS39" s="661"/>
      <c r="DT39" s="661"/>
      <c r="DU39" s="661"/>
      <c r="DV39" s="662"/>
      <c r="DW39" s="645" t="s">
        <v>125</v>
      </c>
      <c r="DX39" s="663"/>
      <c r="DY39" s="663"/>
      <c r="DZ39" s="663"/>
      <c r="EA39" s="663"/>
      <c r="EB39" s="663"/>
      <c r="EC39" s="684"/>
    </row>
    <row r="40" spans="2:133" ht="11.25" customHeight="1">
      <c r="B40" s="639" t="s">
        <v>338</v>
      </c>
      <c r="C40" s="640"/>
      <c r="D40" s="640"/>
      <c r="E40" s="640"/>
      <c r="F40" s="640"/>
      <c r="G40" s="640"/>
      <c r="H40" s="640"/>
      <c r="I40" s="640"/>
      <c r="J40" s="640"/>
      <c r="K40" s="640"/>
      <c r="L40" s="640"/>
      <c r="M40" s="640"/>
      <c r="N40" s="640"/>
      <c r="O40" s="640"/>
      <c r="P40" s="640"/>
      <c r="Q40" s="641"/>
      <c r="R40" s="642" t="s">
        <v>125</v>
      </c>
      <c r="S40" s="643"/>
      <c r="T40" s="643"/>
      <c r="U40" s="643"/>
      <c r="V40" s="643"/>
      <c r="W40" s="643"/>
      <c r="X40" s="643"/>
      <c r="Y40" s="644"/>
      <c r="Z40" s="675" t="s">
        <v>125</v>
      </c>
      <c r="AA40" s="675"/>
      <c r="AB40" s="675"/>
      <c r="AC40" s="675"/>
      <c r="AD40" s="676" t="s">
        <v>228</v>
      </c>
      <c r="AE40" s="676"/>
      <c r="AF40" s="676"/>
      <c r="AG40" s="676"/>
      <c r="AH40" s="676"/>
      <c r="AI40" s="676"/>
      <c r="AJ40" s="676"/>
      <c r="AK40" s="676"/>
      <c r="AL40" s="645" t="s">
        <v>125</v>
      </c>
      <c r="AM40" s="646"/>
      <c r="AN40" s="646"/>
      <c r="AO40" s="677"/>
      <c r="AQ40" s="685" t="s">
        <v>339</v>
      </c>
      <c r="AR40" s="686"/>
      <c r="AS40" s="686"/>
      <c r="AT40" s="686"/>
      <c r="AU40" s="686"/>
      <c r="AV40" s="686"/>
      <c r="AW40" s="686"/>
      <c r="AX40" s="686"/>
      <c r="AY40" s="687"/>
      <c r="AZ40" s="642">
        <v>55368</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108</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67898</v>
      </c>
      <c r="CS40" s="643"/>
      <c r="CT40" s="643"/>
      <c r="CU40" s="643"/>
      <c r="CV40" s="643"/>
      <c r="CW40" s="643"/>
      <c r="CX40" s="643"/>
      <c r="CY40" s="644"/>
      <c r="CZ40" s="645">
        <v>1.4</v>
      </c>
      <c r="DA40" s="663"/>
      <c r="DB40" s="663"/>
      <c r="DC40" s="664"/>
      <c r="DD40" s="648">
        <v>7898</v>
      </c>
      <c r="DE40" s="643"/>
      <c r="DF40" s="643"/>
      <c r="DG40" s="643"/>
      <c r="DH40" s="643"/>
      <c r="DI40" s="643"/>
      <c r="DJ40" s="643"/>
      <c r="DK40" s="644"/>
      <c r="DL40" s="648" t="s">
        <v>228</v>
      </c>
      <c r="DM40" s="643"/>
      <c r="DN40" s="643"/>
      <c r="DO40" s="643"/>
      <c r="DP40" s="643"/>
      <c r="DQ40" s="643"/>
      <c r="DR40" s="643"/>
      <c r="DS40" s="643"/>
      <c r="DT40" s="643"/>
      <c r="DU40" s="643"/>
      <c r="DV40" s="644"/>
      <c r="DW40" s="645" t="s">
        <v>125</v>
      </c>
      <c r="DX40" s="663"/>
      <c r="DY40" s="663"/>
      <c r="DZ40" s="663"/>
      <c r="EA40" s="663"/>
      <c r="EB40" s="663"/>
      <c r="EC40" s="684"/>
    </row>
    <row r="41" spans="2:133" ht="11.25" customHeight="1">
      <c r="B41" s="639" t="s">
        <v>343</v>
      </c>
      <c r="C41" s="640"/>
      <c r="D41" s="640"/>
      <c r="E41" s="640"/>
      <c r="F41" s="640"/>
      <c r="G41" s="640"/>
      <c r="H41" s="640"/>
      <c r="I41" s="640"/>
      <c r="J41" s="640"/>
      <c r="K41" s="640"/>
      <c r="L41" s="640"/>
      <c r="M41" s="640"/>
      <c r="N41" s="640"/>
      <c r="O41" s="640"/>
      <c r="P41" s="640"/>
      <c r="Q41" s="641"/>
      <c r="R41" s="642" t="s">
        <v>125</v>
      </c>
      <c r="S41" s="643"/>
      <c r="T41" s="643"/>
      <c r="U41" s="643"/>
      <c r="V41" s="643"/>
      <c r="W41" s="643"/>
      <c r="X41" s="643"/>
      <c r="Y41" s="644"/>
      <c r="Z41" s="675" t="s">
        <v>125</v>
      </c>
      <c r="AA41" s="675"/>
      <c r="AB41" s="675"/>
      <c r="AC41" s="675"/>
      <c r="AD41" s="676" t="s">
        <v>125</v>
      </c>
      <c r="AE41" s="676"/>
      <c r="AF41" s="676"/>
      <c r="AG41" s="676"/>
      <c r="AH41" s="676"/>
      <c r="AI41" s="676"/>
      <c r="AJ41" s="676"/>
      <c r="AK41" s="676"/>
      <c r="AL41" s="645" t="s">
        <v>245</v>
      </c>
      <c r="AM41" s="646"/>
      <c r="AN41" s="646"/>
      <c r="AO41" s="677"/>
      <c r="AQ41" s="685" t="s">
        <v>344</v>
      </c>
      <c r="AR41" s="686"/>
      <c r="AS41" s="686"/>
      <c r="AT41" s="686"/>
      <c r="AU41" s="686"/>
      <c r="AV41" s="686"/>
      <c r="AW41" s="686"/>
      <c r="AX41" s="686"/>
      <c r="AY41" s="687"/>
      <c r="AZ41" s="642">
        <v>40319</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1</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125</v>
      </c>
      <c r="CS41" s="661"/>
      <c r="CT41" s="661"/>
      <c r="CU41" s="661"/>
      <c r="CV41" s="661"/>
      <c r="CW41" s="661"/>
      <c r="CX41" s="661"/>
      <c r="CY41" s="662"/>
      <c r="CZ41" s="645" t="s">
        <v>125</v>
      </c>
      <c r="DA41" s="663"/>
      <c r="DB41" s="663"/>
      <c r="DC41" s="664"/>
      <c r="DD41" s="648" t="s">
        <v>245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347</v>
      </c>
      <c r="C42" s="640"/>
      <c r="D42" s="640"/>
      <c r="E42" s="640"/>
      <c r="F42" s="640"/>
      <c r="G42" s="640"/>
      <c r="H42" s="640"/>
      <c r="I42" s="640"/>
      <c r="J42" s="640"/>
      <c r="K42" s="640"/>
      <c r="L42" s="640"/>
      <c r="M42" s="640"/>
      <c r="N42" s="640"/>
      <c r="O42" s="640"/>
      <c r="P42" s="640"/>
      <c r="Q42" s="641"/>
      <c r="R42" s="642">
        <v>72131</v>
      </c>
      <c r="S42" s="643"/>
      <c r="T42" s="643"/>
      <c r="U42" s="643"/>
      <c r="V42" s="643"/>
      <c r="W42" s="643"/>
      <c r="X42" s="643"/>
      <c r="Y42" s="644"/>
      <c r="Z42" s="675">
        <v>1.4</v>
      </c>
      <c r="AA42" s="675"/>
      <c r="AB42" s="675"/>
      <c r="AC42" s="675"/>
      <c r="AD42" s="676" t="s">
        <v>228</v>
      </c>
      <c r="AE42" s="676"/>
      <c r="AF42" s="676"/>
      <c r="AG42" s="676"/>
      <c r="AH42" s="676"/>
      <c r="AI42" s="676"/>
      <c r="AJ42" s="676"/>
      <c r="AK42" s="676"/>
      <c r="AL42" s="645" t="s">
        <v>125</v>
      </c>
      <c r="AM42" s="646"/>
      <c r="AN42" s="646"/>
      <c r="AO42" s="677"/>
      <c r="AQ42" s="678" t="s">
        <v>348</v>
      </c>
      <c r="AR42" s="679"/>
      <c r="AS42" s="679"/>
      <c r="AT42" s="679"/>
      <c r="AU42" s="679"/>
      <c r="AV42" s="679"/>
      <c r="AW42" s="679"/>
      <c r="AX42" s="679"/>
      <c r="AY42" s="680"/>
      <c r="AZ42" s="626">
        <v>129046</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349</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811743</v>
      </c>
      <c r="CS42" s="643"/>
      <c r="CT42" s="643"/>
      <c r="CU42" s="643"/>
      <c r="CV42" s="643"/>
      <c r="CW42" s="643"/>
      <c r="CX42" s="643"/>
      <c r="CY42" s="644"/>
      <c r="CZ42" s="645">
        <v>16.600000000000001</v>
      </c>
      <c r="DA42" s="646"/>
      <c r="DB42" s="646"/>
      <c r="DC42" s="647"/>
      <c r="DD42" s="648">
        <v>253682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351</v>
      </c>
      <c r="C43" s="624"/>
      <c r="D43" s="624"/>
      <c r="E43" s="624"/>
      <c r="F43" s="624"/>
      <c r="G43" s="624"/>
      <c r="H43" s="624"/>
      <c r="I43" s="624"/>
      <c r="J43" s="624"/>
      <c r="K43" s="624"/>
      <c r="L43" s="624"/>
      <c r="M43" s="624"/>
      <c r="N43" s="624"/>
      <c r="O43" s="624"/>
      <c r="P43" s="624"/>
      <c r="Q43" s="625"/>
      <c r="R43" s="626">
        <v>4978067</v>
      </c>
      <c r="S43" s="665"/>
      <c r="T43" s="665"/>
      <c r="U43" s="665"/>
      <c r="V43" s="665"/>
      <c r="W43" s="665"/>
      <c r="X43" s="665"/>
      <c r="Y43" s="666"/>
      <c r="Z43" s="667">
        <v>100</v>
      </c>
      <c r="AA43" s="667"/>
      <c r="AB43" s="667"/>
      <c r="AC43" s="667"/>
      <c r="AD43" s="668">
        <v>2683081</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45000</v>
      </c>
      <c r="CS43" s="661"/>
      <c r="CT43" s="661"/>
      <c r="CU43" s="661"/>
      <c r="CV43" s="661"/>
      <c r="CW43" s="661"/>
      <c r="CX43" s="661"/>
      <c r="CY43" s="662"/>
      <c r="CZ43" s="645">
        <v>0.9</v>
      </c>
      <c r="DA43" s="663"/>
      <c r="DB43" s="663"/>
      <c r="DC43" s="664"/>
      <c r="DD43" s="648">
        <v>45000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299</v>
      </c>
      <c r="CE44" s="656"/>
      <c r="CF44" s="639" t="s">
        <v>353</v>
      </c>
      <c r="CG44" s="640"/>
      <c r="CH44" s="640"/>
      <c r="CI44" s="640"/>
      <c r="CJ44" s="640"/>
      <c r="CK44" s="640"/>
      <c r="CL44" s="640"/>
      <c r="CM44" s="640"/>
      <c r="CN44" s="640"/>
      <c r="CO44" s="640"/>
      <c r="CP44" s="640"/>
      <c r="CQ44" s="641"/>
      <c r="CR44" s="642">
        <v>797934</v>
      </c>
      <c r="CS44" s="643"/>
      <c r="CT44" s="643"/>
      <c r="CU44" s="643"/>
      <c r="CV44" s="643"/>
      <c r="CW44" s="643"/>
      <c r="CX44" s="643"/>
      <c r="CY44" s="644"/>
      <c r="CZ44" s="645">
        <v>16.3</v>
      </c>
      <c r="DA44" s="646"/>
      <c r="DB44" s="646"/>
      <c r="DC44" s="647"/>
      <c r="DD44" s="648">
        <v>243788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313790</v>
      </c>
      <c r="CS45" s="661"/>
      <c r="CT45" s="661"/>
      <c r="CU45" s="661"/>
      <c r="CV45" s="661"/>
      <c r="CW45" s="661"/>
      <c r="CX45" s="661"/>
      <c r="CY45" s="662"/>
      <c r="CZ45" s="645">
        <v>6.4</v>
      </c>
      <c r="DA45" s="663"/>
      <c r="DB45" s="663"/>
      <c r="DC45" s="664"/>
      <c r="DD45" s="648">
        <v>104341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474518</v>
      </c>
      <c r="CS46" s="643"/>
      <c r="CT46" s="643"/>
      <c r="CU46" s="643"/>
      <c r="CV46" s="643"/>
      <c r="CW46" s="643"/>
      <c r="CX46" s="643"/>
      <c r="CY46" s="644"/>
      <c r="CZ46" s="645">
        <v>9.6999999999999993</v>
      </c>
      <c r="DA46" s="646"/>
      <c r="DB46" s="646"/>
      <c r="DC46" s="647"/>
      <c r="DD46" s="648">
        <v>135688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13809</v>
      </c>
      <c r="CS47" s="661"/>
      <c r="CT47" s="661"/>
      <c r="CU47" s="661"/>
      <c r="CV47" s="661"/>
      <c r="CW47" s="661"/>
      <c r="CX47" s="661"/>
      <c r="CY47" s="662"/>
      <c r="CZ47" s="645">
        <v>0.3</v>
      </c>
      <c r="DA47" s="663"/>
      <c r="DB47" s="663"/>
      <c r="DC47" s="664"/>
      <c r="DD47" s="648">
        <v>9894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228</v>
      </c>
      <c r="CS48" s="643"/>
      <c r="CT48" s="643"/>
      <c r="CU48" s="643"/>
      <c r="CV48" s="643"/>
      <c r="CW48" s="643"/>
      <c r="CX48" s="643"/>
      <c r="CY48" s="644"/>
      <c r="CZ48" s="645" t="s">
        <v>245</v>
      </c>
      <c r="DA48" s="646"/>
      <c r="DB48" s="646"/>
      <c r="DC48" s="647"/>
      <c r="DD48" s="648" t="s">
        <v>228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4886291</v>
      </c>
      <c r="CS49" s="627"/>
      <c r="CT49" s="627"/>
      <c r="CU49" s="627"/>
      <c r="CV49" s="627"/>
      <c r="CW49" s="627"/>
      <c r="CX49" s="627"/>
      <c r="CY49" s="628"/>
      <c r="CZ49" s="629">
        <v>100</v>
      </c>
      <c r="DA49" s="630"/>
      <c r="DB49" s="630"/>
      <c r="DC49" s="631"/>
      <c r="DD49" s="632">
        <v>3170264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N0FZdz7xNOpipN9lwvp9VNucq1HIVK4bShkoSSinUdlgrYVIBzO7B/bO9wM85IDxG9nTqIKq4ig1O3GsOQ7FA==" saltValue="ny0X/NQA0ahyJAIvYVBZ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363</v>
      </c>
      <c r="DK2" s="1167"/>
      <c r="DL2" s="1167"/>
      <c r="DM2" s="1167"/>
      <c r="DN2" s="1167"/>
      <c r="DO2" s="1168"/>
      <c r="DP2" s="251"/>
      <c r="DQ2" s="1166" t="s">
        <v>364</v>
      </c>
      <c r="DR2" s="1167"/>
      <c r="DS2" s="1167"/>
      <c r="DT2" s="1167"/>
      <c r="DU2" s="1167"/>
      <c r="DV2" s="1167"/>
      <c r="DW2" s="1167"/>
      <c r="DX2" s="1167"/>
      <c r="DY2" s="1167"/>
      <c r="DZ2" s="116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19" t="s">
        <v>365</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69"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4" t="s">
        <v>381</v>
      </c>
      <c r="DH5" s="1155"/>
      <c r="DI5" s="1155"/>
      <c r="DJ5" s="1155"/>
      <c r="DK5" s="1156"/>
      <c r="DL5" s="1154" t="s">
        <v>382</v>
      </c>
      <c r="DM5" s="1155"/>
      <c r="DN5" s="1155"/>
      <c r="DO5" s="1155"/>
      <c r="DP5" s="1156"/>
      <c r="DQ5" s="1058" t="s">
        <v>383</v>
      </c>
      <c r="DR5" s="1059"/>
      <c r="DS5" s="1059"/>
      <c r="DT5" s="1059"/>
      <c r="DU5" s="1060"/>
      <c r="DV5" s="1058" t="s">
        <v>374</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c r="A7" s="260">
        <v>1</v>
      </c>
      <c r="B7" s="1105" t="s">
        <v>384</v>
      </c>
      <c r="C7" s="1106"/>
      <c r="D7" s="1106"/>
      <c r="E7" s="1106"/>
      <c r="F7" s="1106"/>
      <c r="G7" s="1106"/>
      <c r="H7" s="1106"/>
      <c r="I7" s="1106"/>
      <c r="J7" s="1106"/>
      <c r="K7" s="1106"/>
      <c r="L7" s="1106"/>
      <c r="M7" s="1106"/>
      <c r="N7" s="1106"/>
      <c r="O7" s="1106"/>
      <c r="P7" s="1107"/>
      <c r="Q7" s="1160">
        <v>4978</v>
      </c>
      <c r="R7" s="1161"/>
      <c r="S7" s="1161"/>
      <c r="T7" s="1161"/>
      <c r="U7" s="1161"/>
      <c r="V7" s="1161">
        <v>4886</v>
      </c>
      <c r="W7" s="1161"/>
      <c r="X7" s="1161"/>
      <c r="Y7" s="1161"/>
      <c r="Z7" s="1161"/>
      <c r="AA7" s="1161">
        <v>92</v>
      </c>
      <c r="AB7" s="1161"/>
      <c r="AC7" s="1161"/>
      <c r="AD7" s="1161"/>
      <c r="AE7" s="1162"/>
      <c r="AF7" s="1163">
        <v>92</v>
      </c>
      <c r="AG7" s="1164"/>
      <c r="AH7" s="1164"/>
      <c r="AI7" s="1164"/>
      <c r="AJ7" s="1165"/>
      <c r="AK7" s="1147">
        <v>140</v>
      </c>
      <c r="AL7" s="1148"/>
      <c r="AM7" s="1148"/>
      <c r="AN7" s="1148"/>
      <c r="AO7" s="1148"/>
      <c r="AP7" s="1148">
        <v>3686</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t="s">
        <v>578</v>
      </c>
      <c r="BT7" s="1152"/>
      <c r="BU7" s="1152"/>
      <c r="BV7" s="1152"/>
      <c r="BW7" s="1152"/>
      <c r="BX7" s="1152"/>
      <c r="BY7" s="1152"/>
      <c r="BZ7" s="1152"/>
      <c r="CA7" s="1152"/>
      <c r="CB7" s="1152"/>
      <c r="CC7" s="1152"/>
      <c r="CD7" s="1152"/>
      <c r="CE7" s="1152"/>
      <c r="CF7" s="1152"/>
      <c r="CG7" s="1153"/>
      <c r="CH7" s="1144">
        <v>-9</v>
      </c>
      <c r="CI7" s="1145"/>
      <c r="CJ7" s="1145"/>
      <c r="CK7" s="1145"/>
      <c r="CL7" s="1146"/>
      <c r="CM7" s="1144">
        <v>85</v>
      </c>
      <c r="CN7" s="1145"/>
      <c r="CO7" s="1145"/>
      <c r="CP7" s="1145"/>
      <c r="CQ7" s="1146"/>
      <c r="CR7" s="1144">
        <v>3</v>
      </c>
      <c r="CS7" s="1145"/>
      <c r="CT7" s="1145"/>
      <c r="CU7" s="1145"/>
      <c r="CV7" s="1146"/>
      <c r="CW7" s="1144" t="s">
        <v>579</v>
      </c>
      <c r="CX7" s="1145"/>
      <c r="CY7" s="1145"/>
      <c r="CZ7" s="1145"/>
      <c r="DA7" s="1146"/>
      <c r="DB7" s="1144" t="s">
        <v>579</v>
      </c>
      <c r="DC7" s="1145"/>
      <c r="DD7" s="1145"/>
      <c r="DE7" s="1145"/>
      <c r="DF7" s="1146"/>
      <c r="DG7" s="1144" t="s">
        <v>579</v>
      </c>
      <c r="DH7" s="1145"/>
      <c r="DI7" s="1145"/>
      <c r="DJ7" s="1145"/>
      <c r="DK7" s="1146"/>
      <c r="DL7" s="1144" t="s">
        <v>579</v>
      </c>
      <c r="DM7" s="1145"/>
      <c r="DN7" s="1145"/>
      <c r="DO7" s="1145"/>
      <c r="DP7" s="1146"/>
      <c r="DQ7" s="1144" t="s">
        <v>579</v>
      </c>
      <c r="DR7" s="1145"/>
      <c r="DS7" s="1145"/>
      <c r="DT7" s="1145"/>
      <c r="DU7" s="1146"/>
      <c r="DV7" s="1171"/>
      <c r="DW7" s="1172"/>
      <c r="DX7" s="1172"/>
      <c r="DY7" s="1172"/>
      <c r="DZ7" s="1173"/>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2"/>
      <c r="AL8" s="1143"/>
      <c r="AM8" s="1143"/>
      <c r="AN8" s="1143"/>
      <c r="AO8" s="1143"/>
      <c r="AP8" s="1143"/>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385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386</v>
      </c>
      <c r="B23" s="1001" t="s">
        <v>387</v>
      </c>
      <c r="C23" s="1002"/>
      <c r="D23" s="1002"/>
      <c r="E23" s="1002"/>
      <c r="F23" s="1002"/>
      <c r="G23" s="1002"/>
      <c r="H23" s="1002"/>
      <c r="I23" s="1002"/>
      <c r="J23" s="1002"/>
      <c r="K23" s="1002"/>
      <c r="L23" s="1002"/>
      <c r="M23" s="1002"/>
      <c r="N23" s="1002"/>
      <c r="O23" s="1002"/>
      <c r="P23" s="1003"/>
      <c r="Q23" s="1124">
        <v>4978</v>
      </c>
      <c r="R23" s="1125"/>
      <c r="S23" s="1125"/>
      <c r="T23" s="1125"/>
      <c r="U23" s="1125"/>
      <c r="V23" s="1125">
        <v>4886</v>
      </c>
      <c r="W23" s="1125"/>
      <c r="X23" s="1125"/>
      <c r="Y23" s="1125"/>
      <c r="Z23" s="1125"/>
      <c r="AA23" s="1125">
        <v>92</v>
      </c>
      <c r="AB23" s="1125"/>
      <c r="AC23" s="1125"/>
      <c r="AD23" s="1125"/>
      <c r="AE23" s="1126"/>
      <c r="AF23" s="1127">
        <v>92</v>
      </c>
      <c r="AG23" s="1125"/>
      <c r="AH23" s="1125"/>
      <c r="AI23" s="1125"/>
      <c r="AJ23" s="1128"/>
      <c r="AK23" s="1129"/>
      <c r="AL23" s="1130"/>
      <c r="AM23" s="1130"/>
      <c r="AN23" s="1130"/>
      <c r="AO23" s="1130"/>
      <c r="AP23" s="1125">
        <v>3686</v>
      </c>
      <c r="AQ23" s="1125"/>
      <c r="AR23" s="1125"/>
      <c r="AS23" s="1125"/>
      <c r="AT23" s="1125"/>
      <c r="AU23" s="1131"/>
      <c r="AV23" s="1131"/>
      <c r="AW23" s="1131"/>
      <c r="AX23" s="1131"/>
      <c r="AY23" s="1132"/>
      <c r="AZ23" s="1121" t="s">
        <v>245</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0" t="s">
        <v>388</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19" t="s">
        <v>389</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367</v>
      </c>
      <c r="B26" s="1053"/>
      <c r="C26" s="1053"/>
      <c r="D26" s="1053"/>
      <c r="E26" s="1053"/>
      <c r="F26" s="1053"/>
      <c r="G26" s="1053"/>
      <c r="H26" s="1053"/>
      <c r="I26" s="1053"/>
      <c r="J26" s="1053"/>
      <c r="K26" s="1053"/>
      <c r="L26" s="1053"/>
      <c r="M26" s="1053"/>
      <c r="N26" s="1053"/>
      <c r="O26" s="1053"/>
      <c r="P26" s="1054"/>
      <c r="Q26" s="1058" t="s">
        <v>390</v>
      </c>
      <c r="R26" s="1059"/>
      <c r="S26" s="1059"/>
      <c r="T26" s="1059"/>
      <c r="U26" s="1060"/>
      <c r="V26" s="1058" t="s">
        <v>391</v>
      </c>
      <c r="W26" s="1059"/>
      <c r="X26" s="1059"/>
      <c r="Y26" s="1059"/>
      <c r="Z26" s="1060"/>
      <c r="AA26" s="1058" t="s">
        <v>392</v>
      </c>
      <c r="AB26" s="1059"/>
      <c r="AC26" s="1059"/>
      <c r="AD26" s="1059"/>
      <c r="AE26" s="1059"/>
      <c r="AF26" s="1115" t="s">
        <v>393</v>
      </c>
      <c r="AG26" s="1065"/>
      <c r="AH26" s="1065"/>
      <c r="AI26" s="1065"/>
      <c r="AJ26" s="1116"/>
      <c r="AK26" s="1059" t="s">
        <v>394</v>
      </c>
      <c r="AL26" s="1059"/>
      <c r="AM26" s="1059"/>
      <c r="AN26" s="1059"/>
      <c r="AO26" s="1060"/>
      <c r="AP26" s="1058" t="s">
        <v>395</v>
      </c>
      <c r="AQ26" s="1059"/>
      <c r="AR26" s="1059"/>
      <c r="AS26" s="1059"/>
      <c r="AT26" s="1060"/>
      <c r="AU26" s="1058" t="s">
        <v>396</v>
      </c>
      <c r="AV26" s="1059"/>
      <c r="AW26" s="1059"/>
      <c r="AX26" s="1059"/>
      <c r="AY26" s="1060"/>
      <c r="AZ26" s="1058" t="s">
        <v>397</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5" t="s">
        <v>398</v>
      </c>
      <c r="C28" s="1106"/>
      <c r="D28" s="1106"/>
      <c r="E28" s="1106"/>
      <c r="F28" s="1106"/>
      <c r="G28" s="1106"/>
      <c r="H28" s="1106"/>
      <c r="I28" s="1106"/>
      <c r="J28" s="1106"/>
      <c r="K28" s="1106"/>
      <c r="L28" s="1106"/>
      <c r="M28" s="1106"/>
      <c r="N28" s="1106"/>
      <c r="O28" s="1106"/>
      <c r="P28" s="1107"/>
      <c r="Q28" s="1108">
        <v>526</v>
      </c>
      <c r="R28" s="1109"/>
      <c r="S28" s="1109"/>
      <c r="T28" s="1109"/>
      <c r="U28" s="1109"/>
      <c r="V28" s="1109">
        <v>519</v>
      </c>
      <c r="W28" s="1109"/>
      <c r="X28" s="1109"/>
      <c r="Y28" s="1109"/>
      <c r="Z28" s="1109"/>
      <c r="AA28" s="1109">
        <v>7</v>
      </c>
      <c r="AB28" s="1109"/>
      <c r="AC28" s="1109"/>
      <c r="AD28" s="1109"/>
      <c r="AE28" s="1110"/>
      <c r="AF28" s="1111">
        <v>7</v>
      </c>
      <c r="AG28" s="1109"/>
      <c r="AH28" s="1109"/>
      <c r="AI28" s="1109"/>
      <c r="AJ28" s="1112"/>
      <c r="AK28" s="1113">
        <v>50</v>
      </c>
      <c r="AL28" s="1114"/>
      <c r="AM28" s="1114"/>
      <c r="AN28" s="1114"/>
      <c r="AO28" s="1114"/>
      <c r="AP28" s="1038" t="s">
        <v>576</v>
      </c>
      <c r="AQ28" s="1036"/>
      <c r="AR28" s="1036"/>
      <c r="AS28" s="1036"/>
      <c r="AT28" s="1037"/>
      <c r="AU28" s="1038" t="s">
        <v>576</v>
      </c>
      <c r="AV28" s="1036"/>
      <c r="AW28" s="1036"/>
      <c r="AX28" s="1036"/>
      <c r="AY28" s="1037"/>
      <c r="AZ28" s="1038" t="s">
        <v>576</v>
      </c>
      <c r="BA28" s="1036"/>
      <c r="BB28" s="1036"/>
      <c r="BC28" s="1036"/>
      <c r="BD28" s="1037"/>
      <c r="BE28" s="1103"/>
      <c r="BF28" s="1103"/>
      <c r="BG28" s="1103"/>
      <c r="BH28" s="1103"/>
      <c r="BI28" s="1104"/>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399</v>
      </c>
      <c r="C29" s="1095"/>
      <c r="D29" s="1095"/>
      <c r="E29" s="1095"/>
      <c r="F29" s="1095"/>
      <c r="G29" s="1095"/>
      <c r="H29" s="1095"/>
      <c r="I29" s="1095"/>
      <c r="J29" s="1095"/>
      <c r="K29" s="1095"/>
      <c r="L29" s="1095"/>
      <c r="M29" s="1095"/>
      <c r="N29" s="1095"/>
      <c r="O29" s="1095"/>
      <c r="P29" s="1096"/>
      <c r="Q29" s="1100">
        <v>622</v>
      </c>
      <c r="R29" s="1101"/>
      <c r="S29" s="1101"/>
      <c r="T29" s="1101"/>
      <c r="U29" s="1101"/>
      <c r="V29" s="1101">
        <v>594</v>
      </c>
      <c r="W29" s="1101"/>
      <c r="X29" s="1101"/>
      <c r="Y29" s="1101"/>
      <c r="Z29" s="1101"/>
      <c r="AA29" s="1101">
        <v>28</v>
      </c>
      <c r="AB29" s="1101"/>
      <c r="AC29" s="1101"/>
      <c r="AD29" s="1101"/>
      <c r="AE29" s="1102"/>
      <c r="AF29" s="1076">
        <v>28</v>
      </c>
      <c r="AG29" s="1077"/>
      <c r="AH29" s="1077"/>
      <c r="AI29" s="1077"/>
      <c r="AJ29" s="1078"/>
      <c r="AK29" s="1037">
        <v>109</v>
      </c>
      <c r="AL29" s="1028"/>
      <c r="AM29" s="1028"/>
      <c r="AN29" s="1028"/>
      <c r="AO29" s="1028"/>
      <c r="AP29" s="1038" t="s">
        <v>576</v>
      </c>
      <c r="AQ29" s="1036"/>
      <c r="AR29" s="1036"/>
      <c r="AS29" s="1036"/>
      <c r="AT29" s="1037"/>
      <c r="AU29" s="1038" t="s">
        <v>576</v>
      </c>
      <c r="AV29" s="1036"/>
      <c r="AW29" s="1036"/>
      <c r="AX29" s="1036"/>
      <c r="AY29" s="1037"/>
      <c r="AZ29" s="1038" t="s">
        <v>576</v>
      </c>
      <c r="BA29" s="1036"/>
      <c r="BB29" s="1036"/>
      <c r="BC29" s="1036"/>
      <c r="BD29" s="1037"/>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400</v>
      </c>
      <c r="C30" s="1095"/>
      <c r="D30" s="1095"/>
      <c r="E30" s="1095"/>
      <c r="F30" s="1095"/>
      <c r="G30" s="1095"/>
      <c r="H30" s="1095"/>
      <c r="I30" s="1095"/>
      <c r="J30" s="1095"/>
      <c r="K30" s="1095"/>
      <c r="L30" s="1095"/>
      <c r="M30" s="1095"/>
      <c r="N30" s="1095"/>
      <c r="O30" s="1095"/>
      <c r="P30" s="1096"/>
      <c r="Q30" s="1100">
        <v>71</v>
      </c>
      <c r="R30" s="1101"/>
      <c r="S30" s="1101"/>
      <c r="T30" s="1101"/>
      <c r="U30" s="1101"/>
      <c r="V30" s="1101">
        <v>71</v>
      </c>
      <c r="W30" s="1101"/>
      <c r="X30" s="1101"/>
      <c r="Y30" s="1101"/>
      <c r="Z30" s="1101"/>
      <c r="AA30" s="1101">
        <v>0</v>
      </c>
      <c r="AB30" s="1101"/>
      <c r="AC30" s="1101"/>
      <c r="AD30" s="1101"/>
      <c r="AE30" s="1102"/>
      <c r="AF30" s="1076">
        <v>0</v>
      </c>
      <c r="AG30" s="1077"/>
      <c r="AH30" s="1077"/>
      <c r="AI30" s="1077"/>
      <c r="AJ30" s="1078"/>
      <c r="AK30" s="1037">
        <v>28</v>
      </c>
      <c r="AL30" s="1028"/>
      <c r="AM30" s="1028"/>
      <c r="AN30" s="1028"/>
      <c r="AO30" s="1028"/>
      <c r="AP30" s="1038" t="s">
        <v>576</v>
      </c>
      <c r="AQ30" s="1036"/>
      <c r="AR30" s="1036"/>
      <c r="AS30" s="1036"/>
      <c r="AT30" s="1037"/>
      <c r="AU30" s="1038" t="s">
        <v>576</v>
      </c>
      <c r="AV30" s="1036"/>
      <c r="AW30" s="1036"/>
      <c r="AX30" s="1036"/>
      <c r="AY30" s="1037"/>
      <c r="AZ30" s="1038" t="s">
        <v>576</v>
      </c>
      <c r="BA30" s="1036"/>
      <c r="BB30" s="1036"/>
      <c r="BC30" s="1036"/>
      <c r="BD30" s="1037"/>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401</v>
      </c>
      <c r="C31" s="1095"/>
      <c r="D31" s="1095"/>
      <c r="E31" s="1095"/>
      <c r="F31" s="1095"/>
      <c r="G31" s="1095"/>
      <c r="H31" s="1095"/>
      <c r="I31" s="1095"/>
      <c r="J31" s="1095"/>
      <c r="K31" s="1095"/>
      <c r="L31" s="1095"/>
      <c r="M31" s="1095"/>
      <c r="N31" s="1095"/>
      <c r="O31" s="1095"/>
      <c r="P31" s="1096"/>
      <c r="Q31" s="1100">
        <v>99</v>
      </c>
      <c r="R31" s="1101"/>
      <c r="S31" s="1101"/>
      <c r="T31" s="1101"/>
      <c r="U31" s="1101"/>
      <c r="V31" s="1101">
        <v>99</v>
      </c>
      <c r="W31" s="1101"/>
      <c r="X31" s="1101"/>
      <c r="Y31" s="1101"/>
      <c r="Z31" s="1101"/>
      <c r="AA31" s="1101">
        <v>0</v>
      </c>
      <c r="AB31" s="1101"/>
      <c r="AC31" s="1101"/>
      <c r="AD31" s="1101"/>
      <c r="AE31" s="1102"/>
      <c r="AF31" s="1076">
        <v>0</v>
      </c>
      <c r="AG31" s="1077"/>
      <c r="AH31" s="1077"/>
      <c r="AI31" s="1077"/>
      <c r="AJ31" s="1078"/>
      <c r="AK31" s="1037">
        <v>77</v>
      </c>
      <c r="AL31" s="1028"/>
      <c r="AM31" s="1028"/>
      <c r="AN31" s="1028"/>
      <c r="AO31" s="1028"/>
      <c r="AP31" s="1038">
        <v>39</v>
      </c>
      <c r="AQ31" s="1036"/>
      <c r="AR31" s="1036"/>
      <c r="AS31" s="1036"/>
      <c r="AT31" s="1037"/>
      <c r="AU31" s="1038">
        <v>36</v>
      </c>
      <c r="AV31" s="1036"/>
      <c r="AW31" s="1036"/>
      <c r="AX31" s="1036"/>
      <c r="AY31" s="1037"/>
      <c r="AZ31" s="1038" t="s">
        <v>576</v>
      </c>
      <c r="BA31" s="1036"/>
      <c r="BB31" s="1036"/>
      <c r="BC31" s="1036"/>
      <c r="BD31" s="1037"/>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402</v>
      </c>
      <c r="C32" s="1095"/>
      <c r="D32" s="1095"/>
      <c r="E32" s="1095"/>
      <c r="F32" s="1095"/>
      <c r="G32" s="1095"/>
      <c r="H32" s="1095"/>
      <c r="I32" s="1095"/>
      <c r="J32" s="1095"/>
      <c r="K32" s="1095"/>
      <c r="L32" s="1095"/>
      <c r="M32" s="1095"/>
      <c r="N32" s="1095"/>
      <c r="O32" s="1095"/>
      <c r="P32" s="1096"/>
      <c r="Q32" s="1100">
        <v>396</v>
      </c>
      <c r="R32" s="1101"/>
      <c r="S32" s="1101"/>
      <c r="T32" s="1101"/>
      <c r="U32" s="1101"/>
      <c r="V32" s="1101">
        <v>413</v>
      </c>
      <c r="W32" s="1101"/>
      <c r="X32" s="1101"/>
      <c r="Y32" s="1101"/>
      <c r="Z32" s="1101"/>
      <c r="AA32" s="1101">
        <v>-17</v>
      </c>
      <c r="AB32" s="1101"/>
      <c r="AC32" s="1101"/>
      <c r="AD32" s="1101"/>
      <c r="AE32" s="1102"/>
      <c r="AF32" s="1076">
        <v>303</v>
      </c>
      <c r="AG32" s="1077"/>
      <c r="AH32" s="1077"/>
      <c r="AI32" s="1077"/>
      <c r="AJ32" s="1078"/>
      <c r="AK32" s="1037">
        <v>236</v>
      </c>
      <c r="AL32" s="1028"/>
      <c r="AM32" s="1028"/>
      <c r="AN32" s="1028"/>
      <c r="AO32" s="1028"/>
      <c r="AP32" s="1028">
        <v>31</v>
      </c>
      <c r="AQ32" s="1028"/>
      <c r="AR32" s="1028"/>
      <c r="AS32" s="1028"/>
      <c r="AT32" s="1028"/>
      <c r="AU32" s="1028">
        <v>27</v>
      </c>
      <c r="AV32" s="1028"/>
      <c r="AW32" s="1028"/>
      <c r="AX32" s="1028"/>
      <c r="AY32" s="1028"/>
      <c r="AZ32" s="1038" t="s">
        <v>576</v>
      </c>
      <c r="BA32" s="1036"/>
      <c r="BB32" s="1036"/>
      <c r="BC32" s="1036"/>
      <c r="BD32" s="1037"/>
      <c r="BE32" s="1089" t="s">
        <v>403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404</v>
      </c>
      <c r="C33" s="1095"/>
      <c r="D33" s="1095"/>
      <c r="E33" s="1095"/>
      <c r="F33" s="1095"/>
      <c r="G33" s="1095"/>
      <c r="H33" s="1095"/>
      <c r="I33" s="1095"/>
      <c r="J33" s="1095"/>
      <c r="K33" s="1095"/>
      <c r="L33" s="1095"/>
      <c r="M33" s="1095"/>
      <c r="N33" s="1095"/>
      <c r="O33" s="1095"/>
      <c r="P33" s="1096"/>
      <c r="Q33" s="1100">
        <v>157</v>
      </c>
      <c r="R33" s="1101"/>
      <c r="S33" s="1101"/>
      <c r="T33" s="1101"/>
      <c r="U33" s="1101"/>
      <c r="V33" s="1101">
        <v>154</v>
      </c>
      <c r="W33" s="1101"/>
      <c r="X33" s="1101"/>
      <c r="Y33" s="1101"/>
      <c r="Z33" s="1101"/>
      <c r="AA33" s="1101">
        <v>3</v>
      </c>
      <c r="AB33" s="1101"/>
      <c r="AC33" s="1101"/>
      <c r="AD33" s="1101"/>
      <c r="AE33" s="1102"/>
      <c r="AF33" s="1076">
        <v>3</v>
      </c>
      <c r="AG33" s="1077"/>
      <c r="AH33" s="1077"/>
      <c r="AI33" s="1077"/>
      <c r="AJ33" s="1078"/>
      <c r="AK33" s="1037">
        <v>84</v>
      </c>
      <c r="AL33" s="1028"/>
      <c r="AM33" s="1028"/>
      <c r="AN33" s="1028"/>
      <c r="AO33" s="1028"/>
      <c r="AP33" s="1028">
        <v>1071</v>
      </c>
      <c r="AQ33" s="1028"/>
      <c r="AR33" s="1028"/>
      <c r="AS33" s="1028"/>
      <c r="AT33" s="1028"/>
      <c r="AU33" s="1028">
        <v>609</v>
      </c>
      <c r="AV33" s="1028"/>
      <c r="AW33" s="1028"/>
      <c r="AX33" s="1028"/>
      <c r="AY33" s="1028"/>
      <c r="AZ33" s="1038" t="s">
        <v>576</v>
      </c>
      <c r="BA33" s="1036"/>
      <c r="BB33" s="1036"/>
      <c r="BC33" s="1036"/>
      <c r="BD33" s="1037"/>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406</v>
      </c>
      <c r="C34" s="1095"/>
      <c r="D34" s="1095"/>
      <c r="E34" s="1095"/>
      <c r="F34" s="1095"/>
      <c r="G34" s="1095"/>
      <c r="H34" s="1095"/>
      <c r="I34" s="1095"/>
      <c r="J34" s="1095"/>
      <c r="K34" s="1095"/>
      <c r="L34" s="1095"/>
      <c r="M34" s="1095"/>
      <c r="N34" s="1095"/>
      <c r="O34" s="1095"/>
      <c r="P34" s="1096"/>
      <c r="Q34" s="1100">
        <v>186</v>
      </c>
      <c r="R34" s="1101"/>
      <c r="S34" s="1101"/>
      <c r="T34" s="1101"/>
      <c r="U34" s="1101"/>
      <c r="V34" s="1101">
        <v>183</v>
      </c>
      <c r="W34" s="1101"/>
      <c r="X34" s="1101"/>
      <c r="Y34" s="1101"/>
      <c r="Z34" s="1101"/>
      <c r="AA34" s="1101">
        <v>3</v>
      </c>
      <c r="AB34" s="1101"/>
      <c r="AC34" s="1101"/>
      <c r="AD34" s="1101"/>
      <c r="AE34" s="1102"/>
      <c r="AF34" s="1076">
        <v>3</v>
      </c>
      <c r="AG34" s="1077"/>
      <c r="AH34" s="1077"/>
      <c r="AI34" s="1077"/>
      <c r="AJ34" s="1078"/>
      <c r="AK34" s="1037">
        <v>59</v>
      </c>
      <c r="AL34" s="1028"/>
      <c r="AM34" s="1028"/>
      <c r="AN34" s="1028"/>
      <c r="AO34" s="1028"/>
      <c r="AP34" s="1028">
        <v>250</v>
      </c>
      <c r="AQ34" s="1028"/>
      <c r="AR34" s="1028"/>
      <c r="AS34" s="1028"/>
      <c r="AT34" s="1028"/>
      <c r="AU34" s="1028">
        <v>206</v>
      </c>
      <c r="AV34" s="1028"/>
      <c r="AW34" s="1028"/>
      <c r="AX34" s="1028"/>
      <c r="AY34" s="1028"/>
      <c r="AZ34" s="1038" t="s">
        <v>576</v>
      </c>
      <c r="BA34" s="1036"/>
      <c r="BB34" s="1036"/>
      <c r="BC34" s="1036"/>
      <c r="BD34" s="1037"/>
      <c r="BE34" s="1089" t="s">
        <v>405</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386</v>
      </c>
      <c r="B63" s="1001" t="s">
        <v>408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344</v>
      </c>
      <c r="AG63" s="1016"/>
      <c r="AH63" s="1016"/>
      <c r="AI63" s="1016"/>
      <c r="AJ63" s="1087"/>
      <c r="AK63" s="1088"/>
      <c r="AL63" s="1020"/>
      <c r="AM63" s="1020"/>
      <c r="AN63" s="1020"/>
      <c r="AO63" s="1020"/>
      <c r="AP63" s="1016">
        <v>1391</v>
      </c>
      <c r="AQ63" s="1016"/>
      <c r="AR63" s="1016"/>
      <c r="AS63" s="1016"/>
      <c r="AT63" s="1016"/>
      <c r="AU63" s="1016">
        <v>878</v>
      </c>
      <c r="AV63" s="1016"/>
      <c r="AW63" s="1016"/>
      <c r="AX63" s="1016"/>
      <c r="AY63" s="1016"/>
      <c r="AZ63" s="1082"/>
      <c r="BA63" s="1082"/>
      <c r="BB63" s="1082"/>
      <c r="BC63" s="1082"/>
      <c r="BD63" s="1082"/>
      <c r="BE63" s="1017"/>
      <c r="BF63" s="1017"/>
      <c r="BG63" s="1017"/>
      <c r="BH63" s="1017"/>
      <c r="BI63" s="1018"/>
      <c r="BJ63" s="1083" t="s">
        <v>409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411</v>
      </c>
      <c r="B66" s="1053"/>
      <c r="C66" s="1053"/>
      <c r="D66" s="1053"/>
      <c r="E66" s="1053"/>
      <c r="F66" s="1053"/>
      <c r="G66" s="1053"/>
      <c r="H66" s="1053"/>
      <c r="I66" s="1053"/>
      <c r="J66" s="1053"/>
      <c r="K66" s="1053"/>
      <c r="L66" s="1053"/>
      <c r="M66" s="1053"/>
      <c r="N66" s="1053"/>
      <c r="O66" s="1053"/>
      <c r="P66" s="1054"/>
      <c r="Q66" s="1058" t="s">
        <v>412</v>
      </c>
      <c r="R66" s="1059"/>
      <c r="S66" s="1059"/>
      <c r="T66" s="1059"/>
      <c r="U66" s="1060"/>
      <c r="V66" s="1058" t="s">
        <v>413</v>
      </c>
      <c r="W66" s="1059"/>
      <c r="X66" s="1059"/>
      <c r="Y66" s="1059"/>
      <c r="Z66" s="1060"/>
      <c r="AA66" s="1058" t="s">
        <v>414</v>
      </c>
      <c r="AB66" s="1059"/>
      <c r="AC66" s="1059"/>
      <c r="AD66" s="1059"/>
      <c r="AE66" s="1060"/>
      <c r="AF66" s="1064" t="s">
        <v>415</v>
      </c>
      <c r="AG66" s="1065"/>
      <c r="AH66" s="1065"/>
      <c r="AI66" s="1065"/>
      <c r="AJ66" s="1066"/>
      <c r="AK66" s="1058" t="s">
        <v>416</v>
      </c>
      <c r="AL66" s="1053"/>
      <c r="AM66" s="1053"/>
      <c r="AN66" s="1053"/>
      <c r="AO66" s="1054"/>
      <c r="AP66" s="1058" t="s">
        <v>417</v>
      </c>
      <c r="AQ66" s="1059"/>
      <c r="AR66" s="1059"/>
      <c r="AS66" s="1059"/>
      <c r="AT66" s="1060"/>
      <c r="AU66" s="1058" t="s">
        <v>418</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577</v>
      </c>
      <c r="C68" s="1043"/>
      <c r="D68" s="1043"/>
      <c r="E68" s="1043"/>
      <c r="F68" s="1043"/>
      <c r="G68" s="1043"/>
      <c r="H68" s="1043"/>
      <c r="I68" s="1043"/>
      <c r="J68" s="1043"/>
      <c r="K68" s="1043"/>
      <c r="L68" s="1043"/>
      <c r="M68" s="1043"/>
      <c r="N68" s="1043"/>
      <c r="O68" s="1043"/>
      <c r="P68" s="1044"/>
      <c r="Q68" s="1045">
        <v>1032</v>
      </c>
      <c r="R68" s="1039"/>
      <c r="S68" s="1039"/>
      <c r="T68" s="1039"/>
      <c r="U68" s="1039"/>
      <c r="V68" s="1039">
        <v>1021</v>
      </c>
      <c r="W68" s="1039"/>
      <c r="X68" s="1039"/>
      <c r="Y68" s="1039"/>
      <c r="Z68" s="1039"/>
      <c r="AA68" s="1039">
        <v>11</v>
      </c>
      <c r="AB68" s="1039"/>
      <c r="AC68" s="1039"/>
      <c r="AD68" s="1039"/>
      <c r="AE68" s="1039"/>
      <c r="AF68" s="1039">
        <v>11</v>
      </c>
      <c r="AG68" s="1039"/>
      <c r="AH68" s="1039"/>
      <c r="AI68" s="1039"/>
      <c r="AJ68" s="1039"/>
      <c r="AK68" s="1039" t="s">
        <v>576</v>
      </c>
      <c r="AL68" s="1039"/>
      <c r="AM68" s="1039"/>
      <c r="AN68" s="1039"/>
      <c r="AO68" s="1039"/>
      <c r="AP68" s="1039">
        <v>2</v>
      </c>
      <c r="AQ68" s="1039"/>
      <c r="AR68" s="1039"/>
      <c r="AS68" s="1039"/>
      <c r="AT68" s="1039"/>
      <c r="AU68" s="1039" t="s">
        <v>576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585</v>
      </c>
      <c r="C69" s="1032"/>
      <c r="D69" s="1032"/>
      <c r="E69" s="1032"/>
      <c r="F69" s="1032"/>
      <c r="G69" s="1032"/>
      <c r="H69" s="1032"/>
      <c r="I69" s="1032"/>
      <c r="J69" s="1032"/>
      <c r="K69" s="1032"/>
      <c r="L69" s="1032"/>
      <c r="M69" s="1032"/>
      <c r="N69" s="1032"/>
      <c r="O69" s="1032"/>
      <c r="P69" s="1033"/>
      <c r="Q69" s="1034">
        <v>31</v>
      </c>
      <c r="R69" s="1028"/>
      <c r="S69" s="1028"/>
      <c r="T69" s="1028"/>
      <c r="U69" s="1028"/>
      <c r="V69" s="1028">
        <v>29</v>
      </c>
      <c r="W69" s="1028"/>
      <c r="X69" s="1028"/>
      <c r="Y69" s="1028"/>
      <c r="Z69" s="1028"/>
      <c r="AA69" s="1028">
        <v>2</v>
      </c>
      <c r="AB69" s="1028"/>
      <c r="AC69" s="1028"/>
      <c r="AD69" s="1028"/>
      <c r="AE69" s="1028"/>
      <c r="AF69" s="1028">
        <v>2</v>
      </c>
      <c r="AG69" s="1028"/>
      <c r="AH69" s="1028"/>
      <c r="AI69" s="1028"/>
      <c r="AJ69" s="1028"/>
      <c r="AK69" s="1028">
        <v>3</v>
      </c>
      <c r="AL69" s="1028"/>
      <c r="AM69" s="1028"/>
      <c r="AN69" s="1028"/>
      <c r="AO69" s="1028"/>
      <c r="AP69" s="1028" t="s">
        <v>576</v>
      </c>
      <c r="AQ69" s="1028"/>
      <c r="AR69" s="1028"/>
      <c r="AS69" s="1028"/>
      <c r="AT69" s="1028"/>
      <c r="AU69" s="1028" t="s">
        <v>576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386</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13</v>
      </c>
      <c r="AG88" s="1016"/>
      <c r="AH88" s="1016"/>
      <c r="AI88" s="1016"/>
      <c r="AJ88" s="1016"/>
      <c r="AK88" s="1020"/>
      <c r="AL88" s="1020"/>
      <c r="AM88" s="1020"/>
      <c r="AN88" s="1020"/>
      <c r="AO88" s="1020"/>
      <c r="AP88" s="1016">
        <v>2</v>
      </c>
      <c r="AQ88" s="1016"/>
      <c r="AR88" s="1016"/>
      <c r="AS88" s="1016"/>
      <c r="AT88" s="1016"/>
      <c r="AU88" s="1016" t="s">
        <v>576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302</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302</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302</v>
      </c>
      <c r="DR109" s="951"/>
      <c r="DS109" s="951"/>
      <c r="DT109" s="951"/>
      <c r="DU109" s="952"/>
      <c r="DV109" s="953" t="s">
        <v>430</v>
      </c>
      <c r="DW109" s="951"/>
      <c r="DX109" s="951"/>
      <c r="DY109" s="951"/>
      <c r="DZ109" s="982"/>
    </row>
    <row r="110" spans="1:131" s="248" customFormat="1" ht="26.25" customHeight="1">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444681</v>
      </c>
      <c r="AB110" s="944"/>
      <c r="AC110" s="944"/>
      <c r="AD110" s="944"/>
      <c r="AE110" s="945"/>
      <c r="AF110" s="946">
        <v>460987</v>
      </c>
      <c r="AG110" s="944"/>
      <c r="AH110" s="944"/>
      <c r="AI110" s="944"/>
      <c r="AJ110" s="945"/>
      <c r="AK110" s="946">
        <v>477702</v>
      </c>
      <c r="AL110" s="944"/>
      <c r="AM110" s="944"/>
      <c r="AN110" s="944"/>
      <c r="AO110" s="945"/>
      <c r="AP110" s="947">
        <v>21.1</v>
      </c>
      <c r="AQ110" s="948"/>
      <c r="AR110" s="948"/>
      <c r="AS110" s="948"/>
      <c r="AT110" s="949"/>
      <c r="AU110" s="983" t="s">
        <v>72</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3855844</v>
      </c>
      <c r="BR110" s="891"/>
      <c r="BS110" s="891"/>
      <c r="BT110" s="891"/>
      <c r="BU110" s="891"/>
      <c r="BV110" s="891">
        <v>3736966</v>
      </c>
      <c r="BW110" s="891"/>
      <c r="BX110" s="891"/>
      <c r="BY110" s="891"/>
      <c r="BZ110" s="891"/>
      <c r="CA110" s="891">
        <v>3685985</v>
      </c>
      <c r="CB110" s="891"/>
      <c r="CC110" s="891"/>
      <c r="CD110" s="891"/>
      <c r="CE110" s="891"/>
      <c r="CF110" s="915">
        <v>162.6</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125</v>
      </c>
      <c r="DM110" s="891"/>
      <c r="DN110" s="891"/>
      <c r="DO110" s="891"/>
      <c r="DP110" s="891"/>
      <c r="DQ110" s="891" t="s">
        <v>436</v>
      </c>
      <c r="DR110" s="891"/>
      <c r="DS110" s="891"/>
      <c r="DT110" s="891"/>
      <c r="DU110" s="891"/>
      <c r="DV110" s="892" t="s">
        <v>245</v>
      </c>
      <c r="DW110" s="892"/>
      <c r="DX110" s="892"/>
      <c r="DY110" s="892"/>
      <c r="DZ110" s="893"/>
    </row>
    <row r="111" spans="1:131" s="248" customFormat="1" ht="26.25" customHeight="1">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245</v>
      </c>
      <c r="AB111" s="972"/>
      <c r="AC111" s="972"/>
      <c r="AD111" s="972"/>
      <c r="AE111" s="973"/>
      <c r="AF111" s="974" t="s">
        <v>245</v>
      </c>
      <c r="AG111" s="972"/>
      <c r="AH111" s="972"/>
      <c r="AI111" s="972"/>
      <c r="AJ111" s="973"/>
      <c r="AK111" s="974" t="s">
        <v>245</v>
      </c>
      <c r="AL111" s="972"/>
      <c r="AM111" s="972"/>
      <c r="AN111" s="972"/>
      <c r="AO111" s="973"/>
      <c r="AP111" s="975" t="s">
        <v>245</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245</v>
      </c>
      <c r="BR111" s="863"/>
      <c r="BS111" s="863"/>
      <c r="BT111" s="863"/>
      <c r="BU111" s="863"/>
      <c r="BV111" s="863" t="s">
        <v>245</v>
      </c>
      <c r="BW111" s="863"/>
      <c r="BX111" s="863"/>
      <c r="BY111" s="863"/>
      <c r="BZ111" s="863"/>
      <c r="CA111" s="863" t="s">
        <v>245</v>
      </c>
      <c r="CB111" s="863"/>
      <c r="CC111" s="863"/>
      <c r="CD111" s="863"/>
      <c r="CE111" s="863"/>
      <c r="CF111" s="924" t="s">
        <v>245</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245</v>
      </c>
      <c r="DH111" s="863"/>
      <c r="DI111" s="863"/>
      <c r="DJ111" s="863"/>
      <c r="DK111" s="863"/>
      <c r="DL111" s="863" t="s">
        <v>436</v>
      </c>
      <c r="DM111" s="863"/>
      <c r="DN111" s="863"/>
      <c r="DO111" s="863"/>
      <c r="DP111" s="863"/>
      <c r="DQ111" s="863" t="s">
        <v>245</v>
      </c>
      <c r="DR111" s="863"/>
      <c r="DS111" s="863"/>
      <c r="DT111" s="863"/>
      <c r="DU111" s="863"/>
      <c r="DV111" s="840" t="s">
        <v>125</v>
      </c>
      <c r="DW111" s="840"/>
      <c r="DX111" s="840"/>
      <c r="DY111" s="840"/>
      <c r="DZ111" s="841"/>
    </row>
    <row r="112" spans="1:131" s="248" customFormat="1" ht="26.25" customHeight="1">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436</v>
      </c>
      <c r="AB112" s="826"/>
      <c r="AC112" s="826"/>
      <c r="AD112" s="826"/>
      <c r="AE112" s="827"/>
      <c r="AF112" s="828" t="s">
        <v>245</v>
      </c>
      <c r="AG112" s="826"/>
      <c r="AH112" s="826"/>
      <c r="AI112" s="826"/>
      <c r="AJ112" s="827"/>
      <c r="AK112" s="828" t="s">
        <v>245</v>
      </c>
      <c r="AL112" s="826"/>
      <c r="AM112" s="826"/>
      <c r="AN112" s="826"/>
      <c r="AO112" s="827"/>
      <c r="AP112" s="873" t="s">
        <v>436</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878441</v>
      </c>
      <c r="BR112" s="863"/>
      <c r="BS112" s="863"/>
      <c r="BT112" s="863"/>
      <c r="BU112" s="863"/>
      <c r="BV112" s="863">
        <v>889561</v>
      </c>
      <c r="BW112" s="863"/>
      <c r="BX112" s="863"/>
      <c r="BY112" s="863"/>
      <c r="BZ112" s="863"/>
      <c r="CA112" s="863">
        <v>878199</v>
      </c>
      <c r="CB112" s="863"/>
      <c r="CC112" s="863"/>
      <c r="CD112" s="863"/>
      <c r="CE112" s="863"/>
      <c r="CF112" s="924">
        <v>38.700000000000003</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245</v>
      </c>
      <c r="DH112" s="863"/>
      <c r="DI112" s="863"/>
      <c r="DJ112" s="863"/>
      <c r="DK112" s="863"/>
      <c r="DL112" s="863" t="s">
        <v>245</v>
      </c>
      <c r="DM112" s="863"/>
      <c r="DN112" s="863"/>
      <c r="DO112" s="863"/>
      <c r="DP112" s="863"/>
      <c r="DQ112" s="863" t="s">
        <v>245</v>
      </c>
      <c r="DR112" s="863"/>
      <c r="DS112" s="863"/>
      <c r="DT112" s="863"/>
      <c r="DU112" s="863"/>
      <c r="DV112" s="840" t="s">
        <v>245</v>
      </c>
      <c r="DW112" s="840"/>
      <c r="DX112" s="840"/>
      <c r="DY112" s="840"/>
      <c r="DZ112" s="841"/>
    </row>
    <row r="113" spans="1:130" s="248" customFormat="1" ht="26.25" customHeight="1">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82286</v>
      </c>
      <c r="AB113" s="972"/>
      <c r="AC113" s="972"/>
      <c r="AD113" s="972"/>
      <c r="AE113" s="973"/>
      <c r="AF113" s="974">
        <v>121030</v>
      </c>
      <c r="AG113" s="972"/>
      <c r="AH113" s="972"/>
      <c r="AI113" s="972"/>
      <c r="AJ113" s="973"/>
      <c r="AK113" s="974">
        <v>102233</v>
      </c>
      <c r="AL113" s="972"/>
      <c r="AM113" s="972"/>
      <c r="AN113" s="972"/>
      <c r="AO113" s="973"/>
      <c r="AP113" s="975">
        <v>4.5</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t="s">
        <v>245</v>
      </c>
      <c r="BR113" s="863"/>
      <c r="BS113" s="863"/>
      <c r="BT113" s="863"/>
      <c r="BU113" s="863"/>
      <c r="BV113" s="863" t="s">
        <v>245</v>
      </c>
      <c r="BW113" s="863"/>
      <c r="BX113" s="863"/>
      <c r="BY113" s="863"/>
      <c r="BZ113" s="863"/>
      <c r="CA113" s="863" t="s">
        <v>245</v>
      </c>
      <c r="CB113" s="863"/>
      <c r="CC113" s="863"/>
      <c r="CD113" s="863"/>
      <c r="CE113" s="863"/>
      <c r="CF113" s="924" t="s">
        <v>436</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245</v>
      </c>
      <c r="DH113" s="826"/>
      <c r="DI113" s="826"/>
      <c r="DJ113" s="826"/>
      <c r="DK113" s="827"/>
      <c r="DL113" s="828" t="s">
        <v>245</v>
      </c>
      <c r="DM113" s="826"/>
      <c r="DN113" s="826"/>
      <c r="DO113" s="826"/>
      <c r="DP113" s="827"/>
      <c r="DQ113" s="828" t="s">
        <v>125</v>
      </c>
      <c r="DR113" s="826"/>
      <c r="DS113" s="826"/>
      <c r="DT113" s="826"/>
      <c r="DU113" s="827"/>
      <c r="DV113" s="873" t="s">
        <v>245</v>
      </c>
      <c r="DW113" s="874"/>
      <c r="DX113" s="874"/>
      <c r="DY113" s="874"/>
      <c r="DZ113" s="875"/>
    </row>
    <row r="114" spans="1:130" s="248" customFormat="1" ht="26.25" customHeight="1">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245</v>
      </c>
      <c r="AB114" s="826"/>
      <c r="AC114" s="826"/>
      <c r="AD114" s="826"/>
      <c r="AE114" s="827"/>
      <c r="AF114" s="828" t="s">
        <v>245</v>
      </c>
      <c r="AG114" s="826"/>
      <c r="AH114" s="826"/>
      <c r="AI114" s="826"/>
      <c r="AJ114" s="827"/>
      <c r="AK114" s="828" t="s">
        <v>245</v>
      </c>
      <c r="AL114" s="826"/>
      <c r="AM114" s="826"/>
      <c r="AN114" s="826"/>
      <c r="AO114" s="827"/>
      <c r="AP114" s="873" t="s">
        <v>125</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729325</v>
      </c>
      <c r="BR114" s="863"/>
      <c r="BS114" s="863"/>
      <c r="BT114" s="863"/>
      <c r="BU114" s="863"/>
      <c r="BV114" s="863">
        <v>531226</v>
      </c>
      <c r="BW114" s="863"/>
      <c r="BX114" s="863"/>
      <c r="BY114" s="863"/>
      <c r="BZ114" s="863"/>
      <c r="CA114" s="863">
        <v>546754</v>
      </c>
      <c r="CB114" s="863"/>
      <c r="CC114" s="863"/>
      <c r="CD114" s="863"/>
      <c r="CE114" s="863"/>
      <c r="CF114" s="924">
        <v>24.1</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245</v>
      </c>
      <c r="DH114" s="826"/>
      <c r="DI114" s="826"/>
      <c r="DJ114" s="826"/>
      <c r="DK114" s="827"/>
      <c r="DL114" s="828" t="s">
        <v>245</v>
      </c>
      <c r="DM114" s="826"/>
      <c r="DN114" s="826"/>
      <c r="DO114" s="826"/>
      <c r="DP114" s="827"/>
      <c r="DQ114" s="828" t="s">
        <v>245</v>
      </c>
      <c r="DR114" s="826"/>
      <c r="DS114" s="826"/>
      <c r="DT114" s="826"/>
      <c r="DU114" s="827"/>
      <c r="DV114" s="873" t="s">
        <v>436</v>
      </c>
      <c r="DW114" s="874"/>
      <c r="DX114" s="874"/>
      <c r="DY114" s="874"/>
      <c r="DZ114" s="875"/>
    </row>
    <row r="115" spans="1:130" s="248" customFormat="1" ht="26.25" customHeight="1">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265</v>
      </c>
      <c r="AB115" s="972"/>
      <c r="AC115" s="972"/>
      <c r="AD115" s="972"/>
      <c r="AE115" s="973"/>
      <c r="AF115" s="974">
        <v>238</v>
      </c>
      <c r="AG115" s="972"/>
      <c r="AH115" s="972"/>
      <c r="AI115" s="972"/>
      <c r="AJ115" s="973"/>
      <c r="AK115" s="974">
        <v>21846</v>
      </c>
      <c r="AL115" s="972"/>
      <c r="AM115" s="972"/>
      <c r="AN115" s="972"/>
      <c r="AO115" s="973"/>
      <c r="AP115" s="975">
        <v>1</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245</v>
      </c>
      <c r="BR115" s="863"/>
      <c r="BS115" s="863"/>
      <c r="BT115" s="863"/>
      <c r="BU115" s="863"/>
      <c r="BV115" s="863" t="s">
        <v>125</v>
      </c>
      <c r="BW115" s="863"/>
      <c r="BX115" s="863"/>
      <c r="BY115" s="863"/>
      <c r="BZ115" s="863"/>
      <c r="CA115" s="863" t="s">
        <v>436</v>
      </c>
      <c r="CB115" s="863"/>
      <c r="CC115" s="863"/>
      <c r="CD115" s="863"/>
      <c r="CE115" s="863"/>
      <c r="CF115" s="924" t="s">
        <v>245</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245</v>
      </c>
      <c r="DH115" s="826"/>
      <c r="DI115" s="826"/>
      <c r="DJ115" s="826"/>
      <c r="DK115" s="827"/>
      <c r="DL115" s="828" t="s">
        <v>245</v>
      </c>
      <c r="DM115" s="826"/>
      <c r="DN115" s="826"/>
      <c r="DO115" s="826"/>
      <c r="DP115" s="827"/>
      <c r="DQ115" s="828" t="s">
        <v>245</v>
      </c>
      <c r="DR115" s="826"/>
      <c r="DS115" s="826"/>
      <c r="DT115" s="826"/>
      <c r="DU115" s="827"/>
      <c r="DV115" s="873" t="s">
        <v>245</v>
      </c>
      <c r="DW115" s="874"/>
      <c r="DX115" s="874"/>
      <c r="DY115" s="874"/>
      <c r="DZ115" s="875"/>
    </row>
    <row r="116" spans="1:130" s="248" customFormat="1" ht="26.25" customHeight="1">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46</v>
      </c>
      <c r="AB116" s="826"/>
      <c r="AC116" s="826"/>
      <c r="AD116" s="826"/>
      <c r="AE116" s="827"/>
      <c r="AF116" s="828">
        <v>34</v>
      </c>
      <c r="AG116" s="826"/>
      <c r="AH116" s="826"/>
      <c r="AI116" s="826"/>
      <c r="AJ116" s="827"/>
      <c r="AK116" s="828" t="s">
        <v>245</v>
      </c>
      <c r="AL116" s="826"/>
      <c r="AM116" s="826"/>
      <c r="AN116" s="826"/>
      <c r="AO116" s="827"/>
      <c r="AP116" s="873" t="s">
        <v>436</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245</v>
      </c>
      <c r="BR116" s="863"/>
      <c r="BS116" s="863"/>
      <c r="BT116" s="863"/>
      <c r="BU116" s="863"/>
      <c r="BV116" s="863" t="s">
        <v>245</v>
      </c>
      <c r="BW116" s="863"/>
      <c r="BX116" s="863"/>
      <c r="BY116" s="863"/>
      <c r="BZ116" s="863"/>
      <c r="CA116" s="863" t="s">
        <v>245</v>
      </c>
      <c r="CB116" s="863"/>
      <c r="CC116" s="863"/>
      <c r="CD116" s="863"/>
      <c r="CE116" s="863"/>
      <c r="CF116" s="924" t="s">
        <v>125</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125</v>
      </c>
      <c r="DH116" s="826"/>
      <c r="DI116" s="826"/>
      <c r="DJ116" s="826"/>
      <c r="DK116" s="827"/>
      <c r="DL116" s="828" t="s">
        <v>245</v>
      </c>
      <c r="DM116" s="826"/>
      <c r="DN116" s="826"/>
      <c r="DO116" s="826"/>
      <c r="DP116" s="827"/>
      <c r="DQ116" s="828" t="s">
        <v>245</v>
      </c>
      <c r="DR116" s="826"/>
      <c r="DS116" s="826"/>
      <c r="DT116" s="826"/>
      <c r="DU116" s="827"/>
      <c r="DV116" s="873" t="s">
        <v>436</v>
      </c>
      <c r="DW116" s="874"/>
      <c r="DX116" s="874"/>
      <c r="DY116" s="874"/>
      <c r="DZ116" s="875"/>
    </row>
    <row r="117" spans="1:130" s="248" customFormat="1" ht="26.25" customHeight="1">
      <c r="A117" s="950" t="s">
        <v>182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527278</v>
      </c>
      <c r="AB117" s="958"/>
      <c r="AC117" s="958"/>
      <c r="AD117" s="958"/>
      <c r="AE117" s="959"/>
      <c r="AF117" s="960">
        <v>582289</v>
      </c>
      <c r="AG117" s="958"/>
      <c r="AH117" s="958"/>
      <c r="AI117" s="958"/>
      <c r="AJ117" s="959"/>
      <c r="AK117" s="960">
        <v>601781</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245</v>
      </c>
      <c r="BR117" s="863"/>
      <c r="BS117" s="863"/>
      <c r="BT117" s="863"/>
      <c r="BU117" s="863"/>
      <c r="BV117" s="863" t="s">
        <v>436</v>
      </c>
      <c r="BW117" s="863"/>
      <c r="BX117" s="863"/>
      <c r="BY117" s="863"/>
      <c r="BZ117" s="863"/>
      <c r="CA117" s="863" t="s">
        <v>125</v>
      </c>
      <c r="CB117" s="863"/>
      <c r="CC117" s="863"/>
      <c r="CD117" s="863"/>
      <c r="CE117" s="863"/>
      <c r="CF117" s="924" t="s">
        <v>436</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245</v>
      </c>
      <c r="DH117" s="826"/>
      <c r="DI117" s="826"/>
      <c r="DJ117" s="826"/>
      <c r="DK117" s="827"/>
      <c r="DL117" s="828" t="s">
        <v>245</v>
      </c>
      <c r="DM117" s="826"/>
      <c r="DN117" s="826"/>
      <c r="DO117" s="826"/>
      <c r="DP117" s="827"/>
      <c r="DQ117" s="828" t="s">
        <v>245</v>
      </c>
      <c r="DR117" s="826"/>
      <c r="DS117" s="826"/>
      <c r="DT117" s="826"/>
      <c r="DU117" s="827"/>
      <c r="DV117" s="873" t="s">
        <v>245</v>
      </c>
      <c r="DW117" s="874"/>
      <c r="DX117" s="874"/>
      <c r="DY117" s="874"/>
      <c r="DZ117" s="875"/>
    </row>
    <row r="118" spans="1:130" s="248" customFormat="1" ht="26.25" customHeight="1">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302</v>
      </c>
      <c r="AL118" s="951"/>
      <c r="AM118" s="951"/>
      <c r="AN118" s="951"/>
      <c r="AO118" s="952"/>
      <c r="AP118" s="954" t="s">
        <v>430</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245</v>
      </c>
      <c r="BR118" s="894"/>
      <c r="BS118" s="894"/>
      <c r="BT118" s="894"/>
      <c r="BU118" s="894"/>
      <c r="BV118" s="894" t="s">
        <v>245</v>
      </c>
      <c r="BW118" s="894"/>
      <c r="BX118" s="894"/>
      <c r="BY118" s="894"/>
      <c r="BZ118" s="894"/>
      <c r="CA118" s="894" t="s">
        <v>436</v>
      </c>
      <c r="CB118" s="894"/>
      <c r="CC118" s="894"/>
      <c r="CD118" s="894"/>
      <c r="CE118" s="894"/>
      <c r="CF118" s="924" t="s">
        <v>245</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245</v>
      </c>
      <c r="DH118" s="826"/>
      <c r="DI118" s="826"/>
      <c r="DJ118" s="826"/>
      <c r="DK118" s="827"/>
      <c r="DL118" s="828" t="s">
        <v>245</v>
      </c>
      <c r="DM118" s="826"/>
      <c r="DN118" s="826"/>
      <c r="DO118" s="826"/>
      <c r="DP118" s="827"/>
      <c r="DQ118" s="828" t="s">
        <v>245</v>
      </c>
      <c r="DR118" s="826"/>
      <c r="DS118" s="826"/>
      <c r="DT118" s="826"/>
      <c r="DU118" s="827"/>
      <c r="DV118" s="873" t="s">
        <v>245</v>
      </c>
      <c r="DW118" s="874"/>
      <c r="DX118" s="874"/>
      <c r="DY118" s="874"/>
      <c r="DZ118" s="875"/>
    </row>
    <row r="119" spans="1:130" s="248" customFormat="1" ht="26.25" customHeight="1">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245</v>
      </c>
      <c r="AB119" s="944"/>
      <c r="AC119" s="944"/>
      <c r="AD119" s="944"/>
      <c r="AE119" s="945"/>
      <c r="AF119" s="946" t="s">
        <v>436</v>
      </c>
      <c r="AG119" s="944"/>
      <c r="AH119" s="944"/>
      <c r="AI119" s="944"/>
      <c r="AJ119" s="945"/>
      <c r="AK119" s="946" t="s">
        <v>245</v>
      </c>
      <c r="AL119" s="944"/>
      <c r="AM119" s="944"/>
      <c r="AN119" s="944"/>
      <c r="AO119" s="945"/>
      <c r="AP119" s="947" t="s">
        <v>436</v>
      </c>
      <c r="AQ119" s="948"/>
      <c r="AR119" s="948"/>
      <c r="AS119" s="948"/>
      <c r="AT119" s="949"/>
      <c r="AU119" s="987"/>
      <c r="AV119" s="988"/>
      <c r="AW119" s="988"/>
      <c r="AX119" s="988"/>
      <c r="AY119" s="988"/>
      <c r="AZ119" s="279" t="s">
        <v>182</v>
      </c>
      <c r="BA119" s="279"/>
      <c r="BB119" s="279"/>
      <c r="BC119" s="279"/>
      <c r="BD119" s="279"/>
      <c r="BE119" s="279"/>
      <c r="BF119" s="279"/>
      <c r="BG119" s="279"/>
      <c r="BH119" s="279"/>
      <c r="BI119" s="279"/>
      <c r="BJ119" s="279"/>
      <c r="BK119" s="279"/>
      <c r="BL119" s="279"/>
      <c r="BM119" s="279"/>
      <c r="BN119" s="279"/>
      <c r="BO119" s="926" t="s">
        <v>461</v>
      </c>
      <c r="BP119" s="927"/>
      <c r="BQ119" s="931">
        <v>5463610</v>
      </c>
      <c r="BR119" s="894"/>
      <c r="BS119" s="894"/>
      <c r="BT119" s="894"/>
      <c r="BU119" s="894"/>
      <c r="BV119" s="894">
        <v>5157753</v>
      </c>
      <c r="BW119" s="894"/>
      <c r="BX119" s="894"/>
      <c r="BY119" s="894"/>
      <c r="BZ119" s="894"/>
      <c r="CA119" s="894">
        <v>5110938</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245</v>
      </c>
      <c r="DH119" s="809"/>
      <c r="DI119" s="809"/>
      <c r="DJ119" s="809"/>
      <c r="DK119" s="810"/>
      <c r="DL119" s="811" t="s">
        <v>125</v>
      </c>
      <c r="DM119" s="809"/>
      <c r="DN119" s="809"/>
      <c r="DO119" s="809"/>
      <c r="DP119" s="810"/>
      <c r="DQ119" s="811" t="s">
        <v>245</v>
      </c>
      <c r="DR119" s="809"/>
      <c r="DS119" s="809"/>
      <c r="DT119" s="809"/>
      <c r="DU119" s="810"/>
      <c r="DV119" s="897" t="s">
        <v>245</v>
      </c>
      <c r="DW119" s="898"/>
      <c r="DX119" s="898"/>
      <c r="DY119" s="898"/>
      <c r="DZ119" s="899"/>
    </row>
    <row r="120" spans="1:130" s="248" customFormat="1" ht="26.25" customHeight="1">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245</v>
      </c>
      <c r="AB120" s="826"/>
      <c r="AC120" s="826"/>
      <c r="AD120" s="826"/>
      <c r="AE120" s="827"/>
      <c r="AF120" s="828" t="s">
        <v>245</v>
      </c>
      <c r="AG120" s="826"/>
      <c r="AH120" s="826"/>
      <c r="AI120" s="826"/>
      <c r="AJ120" s="827"/>
      <c r="AK120" s="828" t="s">
        <v>436</v>
      </c>
      <c r="AL120" s="826"/>
      <c r="AM120" s="826"/>
      <c r="AN120" s="826"/>
      <c r="AO120" s="827"/>
      <c r="AP120" s="873" t="s">
        <v>436</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3645320</v>
      </c>
      <c r="BR120" s="891"/>
      <c r="BS120" s="891"/>
      <c r="BT120" s="891"/>
      <c r="BU120" s="891"/>
      <c r="BV120" s="891">
        <v>3418397</v>
      </c>
      <c r="BW120" s="891"/>
      <c r="BX120" s="891"/>
      <c r="BY120" s="891"/>
      <c r="BZ120" s="891"/>
      <c r="CA120" s="891">
        <v>3431804</v>
      </c>
      <c r="CB120" s="891"/>
      <c r="CC120" s="891"/>
      <c r="CD120" s="891"/>
      <c r="CE120" s="891"/>
      <c r="CF120" s="915">
        <v>151.4</v>
      </c>
      <c r="CG120" s="916"/>
      <c r="CH120" s="916"/>
      <c r="CI120" s="916"/>
      <c r="CJ120" s="916"/>
      <c r="CK120" s="917" t="s">
        <v>465</v>
      </c>
      <c r="CL120" s="901"/>
      <c r="CM120" s="901"/>
      <c r="CN120" s="901"/>
      <c r="CO120" s="902"/>
      <c r="CP120" s="921" t="s">
        <v>466</v>
      </c>
      <c r="CQ120" s="922"/>
      <c r="CR120" s="922"/>
      <c r="CS120" s="922"/>
      <c r="CT120" s="922"/>
      <c r="CU120" s="922"/>
      <c r="CV120" s="922"/>
      <c r="CW120" s="922"/>
      <c r="CX120" s="922"/>
      <c r="CY120" s="922"/>
      <c r="CZ120" s="922"/>
      <c r="DA120" s="922"/>
      <c r="DB120" s="922"/>
      <c r="DC120" s="922"/>
      <c r="DD120" s="922"/>
      <c r="DE120" s="922"/>
      <c r="DF120" s="923"/>
      <c r="DG120" s="910">
        <v>594737</v>
      </c>
      <c r="DH120" s="891"/>
      <c r="DI120" s="891"/>
      <c r="DJ120" s="891"/>
      <c r="DK120" s="891"/>
      <c r="DL120" s="891">
        <v>627369</v>
      </c>
      <c r="DM120" s="891"/>
      <c r="DN120" s="891"/>
      <c r="DO120" s="891"/>
      <c r="DP120" s="891"/>
      <c r="DQ120" s="891">
        <v>609262</v>
      </c>
      <c r="DR120" s="891"/>
      <c r="DS120" s="891"/>
      <c r="DT120" s="891"/>
      <c r="DU120" s="891"/>
      <c r="DV120" s="892">
        <v>26.9</v>
      </c>
      <c r="DW120" s="892"/>
      <c r="DX120" s="892"/>
      <c r="DY120" s="892"/>
      <c r="DZ120" s="893"/>
    </row>
    <row r="121" spans="1:130" s="248" customFormat="1" ht="26.25" customHeight="1">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125</v>
      </c>
      <c r="AB121" s="826"/>
      <c r="AC121" s="826"/>
      <c r="AD121" s="826"/>
      <c r="AE121" s="827"/>
      <c r="AF121" s="828" t="s">
        <v>245</v>
      </c>
      <c r="AG121" s="826"/>
      <c r="AH121" s="826"/>
      <c r="AI121" s="826"/>
      <c r="AJ121" s="827"/>
      <c r="AK121" s="828" t="s">
        <v>245</v>
      </c>
      <c r="AL121" s="826"/>
      <c r="AM121" s="826"/>
      <c r="AN121" s="826"/>
      <c r="AO121" s="827"/>
      <c r="AP121" s="873" t="s">
        <v>245</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t="s">
        <v>245</v>
      </c>
      <c r="BR121" s="863"/>
      <c r="BS121" s="863"/>
      <c r="BT121" s="863"/>
      <c r="BU121" s="863"/>
      <c r="BV121" s="863" t="s">
        <v>245</v>
      </c>
      <c r="BW121" s="863"/>
      <c r="BX121" s="863"/>
      <c r="BY121" s="863"/>
      <c r="BZ121" s="863"/>
      <c r="CA121" s="863" t="s">
        <v>245</v>
      </c>
      <c r="CB121" s="863"/>
      <c r="CC121" s="863"/>
      <c r="CD121" s="863"/>
      <c r="CE121" s="863"/>
      <c r="CF121" s="924" t="s">
        <v>245</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v>224328</v>
      </c>
      <c r="DH121" s="863"/>
      <c r="DI121" s="863"/>
      <c r="DJ121" s="863"/>
      <c r="DK121" s="863"/>
      <c r="DL121" s="863">
        <v>205650</v>
      </c>
      <c r="DM121" s="863"/>
      <c r="DN121" s="863"/>
      <c r="DO121" s="863"/>
      <c r="DP121" s="863"/>
      <c r="DQ121" s="863">
        <v>205810</v>
      </c>
      <c r="DR121" s="863"/>
      <c r="DS121" s="863"/>
      <c r="DT121" s="863"/>
      <c r="DU121" s="863"/>
      <c r="DV121" s="840">
        <v>9.1</v>
      </c>
      <c r="DW121" s="840"/>
      <c r="DX121" s="840"/>
      <c r="DY121" s="840"/>
      <c r="DZ121" s="841"/>
    </row>
    <row r="122" spans="1:130" s="248" customFormat="1" ht="26.25" customHeight="1">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436</v>
      </c>
      <c r="AB122" s="826"/>
      <c r="AC122" s="826"/>
      <c r="AD122" s="826"/>
      <c r="AE122" s="827"/>
      <c r="AF122" s="828" t="s">
        <v>245</v>
      </c>
      <c r="AG122" s="826"/>
      <c r="AH122" s="826"/>
      <c r="AI122" s="826"/>
      <c r="AJ122" s="827"/>
      <c r="AK122" s="828" t="s">
        <v>245</v>
      </c>
      <c r="AL122" s="826"/>
      <c r="AM122" s="826"/>
      <c r="AN122" s="826"/>
      <c r="AO122" s="827"/>
      <c r="AP122" s="873" t="s">
        <v>245</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4013965</v>
      </c>
      <c r="BR122" s="894"/>
      <c r="BS122" s="894"/>
      <c r="BT122" s="894"/>
      <c r="BU122" s="894"/>
      <c r="BV122" s="894">
        <v>3778411</v>
      </c>
      <c r="BW122" s="894"/>
      <c r="BX122" s="894"/>
      <c r="BY122" s="894"/>
      <c r="BZ122" s="894"/>
      <c r="CA122" s="894">
        <v>3568840</v>
      </c>
      <c r="CB122" s="894"/>
      <c r="CC122" s="894"/>
      <c r="CD122" s="894"/>
      <c r="CE122" s="894"/>
      <c r="CF122" s="895">
        <v>157.5</v>
      </c>
      <c r="CG122" s="896"/>
      <c r="CH122" s="896"/>
      <c r="CI122" s="896"/>
      <c r="CJ122" s="896"/>
      <c r="CK122" s="918"/>
      <c r="CL122" s="904"/>
      <c r="CM122" s="904"/>
      <c r="CN122" s="904"/>
      <c r="CO122" s="905"/>
      <c r="CP122" s="884" t="s">
        <v>470</v>
      </c>
      <c r="CQ122" s="885"/>
      <c r="CR122" s="885"/>
      <c r="CS122" s="885"/>
      <c r="CT122" s="885"/>
      <c r="CU122" s="885"/>
      <c r="CV122" s="885"/>
      <c r="CW122" s="885"/>
      <c r="CX122" s="885"/>
      <c r="CY122" s="885"/>
      <c r="CZ122" s="885"/>
      <c r="DA122" s="885"/>
      <c r="DB122" s="885"/>
      <c r="DC122" s="885"/>
      <c r="DD122" s="885"/>
      <c r="DE122" s="885"/>
      <c r="DF122" s="886"/>
      <c r="DG122" s="862">
        <v>20618</v>
      </c>
      <c r="DH122" s="863"/>
      <c r="DI122" s="863"/>
      <c r="DJ122" s="863"/>
      <c r="DK122" s="863"/>
      <c r="DL122" s="863">
        <v>23257</v>
      </c>
      <c r="DM122" s="863"/>
      <c r="DN122" s="863"/>
      <c r="DO122" s="863"/>
      <c r="DP122" s="863"/>
      <c r="DQ122" s="863">
        <v>35902</v>
      </c>
      <c r="DR122" s="863"/>
      <c r="DS122" s="863"/>
      <c r="DT122" s="863"/>
      <c r="DU122" s="863"/>
      <c r="DV122" s="840">
        <v>1.6</v>
      </c>
      <c r="DW122" s="840"/>
      <c r="DX122" s="840"/>
      <c r="DY122" s="840"/>
      <c r="DZ122" s="841"/>
    </row>
    <row r="123" spans="1:130" s="248" customFormat="1" ht="26.25" customHeight="1">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245</v>
      </c>
      <c r="AB123" s="826"/>
      <c r="AC123" s="826"/>
      <c r="AD123" s="826"/>
      <c r="AE123" s="827"/>
      <c r="AF123" s="828" t="s">
        <v>245</v>
      </c>
      <c r="AG123" s="826"/>
      <c r="AH123" s="826"/>
      <c r="AI123" s="826"/>
      <c r="AJ123" s="827"/>
      <c r="AK123" s="828" t="s">
        <v>245</v>
      </c>
      <c r="AL123" s="826"/>
      <c r="AM123" s="826"/>
      <c r="AN123" s="826"/>
      <c r="AO123" s="827"/>
      <c r="AP123" s="873" t="s">
        <v>125</v>
      </c>
      <c r="AQ123" s="874"/>
      <c r="AR123" s="874"/>
      <c r="AS123" s="874"/>
      <c r="AT123" s="875"/>
      <c r="AU123" s="938"/>
      <c r="AV123" s="939"/>
      <c r="AW123" s="939"/>
      <c r="AX123" s="939"/>
      <c r="AY123" s="939"/>
      <c r="AZ123" s="279" t="s">
        <v>182</v>
      </c>
      <c r="BA123" s="279"/>
      <c r="BB123" s="279"/>
      <c r="BC123" s="279"/>
      <c r="BD123" s="279"/>
      <c r="BE123" s="279"/>
      <c r="BF123" s="279"/>
      <c r="BG123" s="279"/>
      <c r="BH123" s="279"/>
      <c r="BI123" s="279"/>
      <c r="BJ123" s="279"/>
      <c r="BK123" s="279"/>
      <c r="BL123" s="279"/>
      <c r="BM123" s="279"/>
      <c r="BN123" s="279"/>
      <c r="BO123" s="926" t="s">
        <v>471</v>
      </c>
      <c r="BP123" s="927"/>
      <c r="BQ123" s="881">
        <v>7659285</v>
      </c>
      <c r="BR123" s="882"/>
      <c r="BS123" s="882"/>
      <c r="BT123" s="882"/>
      <c r="BU123" s="882"/>
      <c r="BV123" s="882">
        <v>7196808</v>
      </c>
      <c r="BW123" s="882"/>
      <c r="BX123" s="882"/>
      <c r="BY123" s="882"/>
      <c r="BZ123" s="882"/>
      <c r="CA123" s="882">
        <v>7000644</v>
      </c>
      <c r="CB123" s="882"/>
      <c r="CC123" s="882"/>
      <c r="CD123" s="882"/>
      <c r="CE123" s="882"/>
      <c r="CF123" s="792"/>
      <c r="CG123" s="793"/>
      <c r="CH123" s="793"/>
      <c r="CI123" s="793"/>
      <c r="CJ123" s="883"/>
      <c r="CK123" s="918"/>
      <c r="CL123" s="904"/>
      <c r="CM123" s="904"/>
      <c r="CN123" s="904"/>
      <c r="CO123" s="905"/>
      <c r="CP123" s="884" t="s">
        <v>472</v>
      </c>
      <c r="CQ123" s="885"/>
      <c r="CR123" s="885"/>
      <c r="CS123" s="885"/>
      <c r="CT123" s="885"/>
      <c r="CU123" s="885"/>
      <c r="CV123" s="885"/>
      <c r="CW123" s="885"/>
      <c r="CX123" s="885"/>
      <c r="CY123" s="885"/>
      <c r="CZ123" s="885"/>
      <c r="DA123" s="885"/>
      <c r="DB123" s="885"/>
      <c r="DC123" s="885"/>
      <c r="DD123" s="885"/>
      <c r="DE123" s="885"/>
      <c r="DF123" s="886"/>
      <c r="DG123" s="825">
        <v>38758</v>
      </c>
      <c r="DH123" s="826"/>
      <c r="DI123" s="826"/>
      <c r="DJ123" s="826"/>
      <c r="DK123" s="827"/>
      <c r="DL123" s="828">
        <v>33285</v>
      </c>
      <c r="DM123" s="826"/>
      <c r="DN123" s="826"/>
      <c r="DO123" s="826"/>
      <c r="DP123" s="827"/>
      <c r="DQ123" s="828">
        <v>27225</v>
      </c>
      <c r="DR123" s="826"/>
      <c r="DS123" s="826"/>
      <c r="DT123" s="826"/>
      <c r="DU123" s="827"/>
      <c r="DV123" s="873">
        <v>1.2</v>
      </c>
      <c r="DW123" s="874"/>
      <c r="DX123" s="874"/>
      <c r="DY123" s="874"/>
      <c r="DZ123" s="875"/>
    </row>
    <row r="124" spans="1:130" s="248" customFormat="1" ht="26.25" customHeight="1" thickBot="1">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125</v>
      </c>
      <c r="AB124" s="826"/>
      <c r="AC124" s="826"/>
      <c r="AD124" s="826"/>
      <c r="AE124" s="827"/>
      <c r="AF124" s="828" t="s">
        <v>125</v>
      </c>
      <c r="AG124" s="826"/>
      <c r="AH124" s="826"/>
      <c r="AI124" s="826"/>
      <c r="AJ124" s="827"/>
      <c r="AK124" s="828" t="s">
        <v>436</v>
      </c>
      <c r="AL124" s="826"/>
      <c r="AM124" s="826"/>
      <c r="AN124" s="826"/>
      <c r="AO124" s="827"/>
      <c r="AP124" s="873" t="s">
        <v>125</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125</v>
      </c>
      <c r="BR124" s="880"/>
      <c r="BS124" s="880"/>
      <c r="BT124" s="880"/>
      <c r="BU124" s="880"/>
      <c r="BV124" s="880" t="s">
        <v>436</v>
      </c>
      <c r="BW124" s="880"/>
      <c r="BX124" s="880"/>
      <c r="BY124" s="880"/>
      <c r="BZ124" s="880"/>
      <c r="CA124" s="880" t="s">
        <v>245</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t="s">
        <v>245</v>
      </c>
      <c r="DH124" s="809"/>
      <c r="DI124" s="809"/>
      <c r="DJ124" s="809"/>
      <c r="DK124" s="810"/>
      <c r="DL124" s="811" t="s">
        <v>245</v>
      </c>
      <c r="DM124" s="809"/>
      <c r="DN124" s="809"/>
      <c r="DO124" s="809"/>
      <c r="DP124" s="810"/>
      <c r="DQ124" s="811" t="s">
        <v>245</v>
      </c>
      <c r="DR124" s="809"/>
      <c r="DS124" s="809"/>
      <c r="DT124" s="809"/>
      <c r="DU124" s="810"/>
      <c r="DV124" s="897" t="s">
        <v>245</v>
      </c>
      <c r="DW124" s="898"/>
      <c r="DX124" s="898"/>
      <c r="DY124" s="898"/>
      <c r="DZ124" s="899"/>
    </row>
    <row r="125" spans="1:130" s="248" customFormat="1" ht="26.25" customHeight="1">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125</v>
      </c>
      <c r="AB125" s="826"/>
      <c r="AC125" s="826"/>
      <c r="AD125" s="826"/>
      <c r="AE125" s="827"/>
      <c r="AF125" s="828" t="s">
        <v>125</v>
      </c>
      <c r="AG125" s="826"/>
      <c r="AH125" s="826"/>
      <c r="AI125" s="826"/>
      <c r="AJ125" s="827"/>
      <c r="AK125" s="828" t="s">
        <v>245</v>
      </c>
      <c r="AL125" s="826"/>
      <c r="AM125" s="826"/>
      <c r="AN125" s="826"/>
      <c r="AO125" s="827"/>
      <c r="AP125" s="873" t="s">
        <v>125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4"/>
      <c r="CR125" s="854"/>
      <c r="CS125" s="854"/>
      <c r="CT125" s="854"/>
      <c r="CU125" s="854"/>
      <c r="CV125" s="854"/>
      <c r="CW125" s="854"/>
      <c r="CX125" s="854"/>
      <c r="CY125" s="854"/>
      <c r="CZ125" s="854"/>
      <c r="DA125" s="854"/>
      <c r="DB125" s="854"/>
      <c r="DC125" s="854"/>
      <c r="DD125" s="854"/>
      <c r="DE125" s="854"/>
      <c r="DF125" s="855"/>
      <c r="DG125" s="910" t="s">
        <v>125</v>
      </c>
      <c r="DH125" s="891"/>
      <c r="DI125" s="891"/>
      <c r="DJ125" s="891"/>
      <c r="DK125" s="891"/>
      <c r="DL125" s="891" t="s">
        <v>245</v>
      </c>
      <c r="DM125" s="891"/>
      <c r="DN125" s="891"/>
      <c r="DO125" s="891"/>
      <c r="DP125" s="891"/>
      <c r="DQ125" s="891" t="s">
        <v>245</v>
      </c>
      <c r="DR125" s="891"/>
      <c r="DS125" s="891"/>
      <c r="DT125" s="891"/>
      <c r="DU125" s="891"/>
      <c r="DV125" s="892" t="s">
        <v>245</v>
      </c>
      <c r="DW125" s="892"/>
      <c r="DX125" s="892"/>
      <c r="DY125" s="892"/>
      <c r="DZ125" s="893"/>
    </row>
    <row r="126" spans="1:130" s="248" customFormat="1" ht="26.25" customHeight="1" thickBot="1">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245</v>
      </c>
      <c r="AB126" s="826"/>
      <c r="AC126" s="826"/>
      <c r="AD126" s="826"/>
      <c r="AE126" s="827"/>
      <c r="AF126" s="828" t="s">
        <v>125</v>
      </c>
      <c r="AG126" s="826"/>
      <c r="AH126" s="826"/>
      <c r="AI126" s="826"/>
      <c r="AJ126" s="827"/>
      <c r="AK126" s="828" t="s">
        <v>245</v>
      </c>
      <c r="AL126" s="826"/>
      <c r="AM126" s="826"/>
      <c r="AN126" s="826"/>
      <c r="AO126" s="827"/>
      <c r="AP126" s="873" t="s">
        <v>245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477</v>
      </c>
      <c r="CQ126" s="796"/>
      <c r="CR126" s="796"/>
      <c r="CS126" s="796"/>
      <c r="CT126" s="796"/>
      <c r="CU126" s="796"/>
      <c r="CV126" s="796"/>
      <c r="CW126" s="796"/>
      <c r="CX126" s="796"/>
      <c r="CY126" s="796"/>
      <c r="CZ126" s="796"/>
      <c r="DA126" s="796"/>
      <c r="DB126" s="796"/>
      <c r="DC126" s="796"/>
      <c r="DD126" s="796"/>
      <c r="DE126" s="796"/>
      <c r="DF126" s="797"/>
      <c r="DG126" s="862" t="s">
        <v>125</v>
      </c>
      <c r="DH126" s="863"/>
      <c r="DI126" s="863"/>
      <c r="DJ126" s="863"/>
      <c r="DK126" s="863"/>
      <c r="DL126" s="863" t="s">
        <v>125</v>
      </c>
      <c r="DM126" s="863"/>
      <c r="DN126" s="863"/>
      <c r="DO126" s="863"/>
      <c r="DP126" s="863"/>
      <c r="DQ126" s="863" t="s">
        <v>125</v>
      </c>
      <c r="DR126" s="863"/>
      <c r="DS126" s="863"/>
      <c r="DT126" s="863"/>
      <c r="DU126" s="863"/>
      <c r="DV126" s="840" t="s">
        <v>245</v>
      </c>
      <c r="DW126" s="840"/>
      <c r="DX126" s="840"/>
      <c r="DY126" s="840"/>
      <c r="DZ126" s="841"/>
    </row>
    <row r="127" spans="1:130" s="248" customFormat="1" ht="26.25" customHeight="1">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265</v>
      </c>
      <c r="AB127" s="826"/>
      <c r="AC127" s="826"/>
      <c r="AD127" s="826"/>
      <c r="AE127" s="827"/>
      <c r="AF127" s="828">
        <v>238</v>
      </c>
      <c r="AG127" s="826"/>
      <c r="AH127" s="826"/>
      <c r="AI127" s="826"/>
      <c r="AJ127" s="827"/>
      <c r="AK127" s="828">
        <v>21846</v>
      </c>
      <c r="AL127" s="826"/>
      <c r="AM127" s="826"/>
      <c r="AN127" s="826"/>
      <c r="AO127" s="827"/>
      <c r="AP127" s="873">
        <v>1</v>
      </c>
      <c r="AQ127" s="874"/>
      <c r="AR127" s="874"/>
      <c r="AS127" s="874"/>
      <c r="AT127" s="875"/>
      <c r="AU127" s="284"/>
      <c r="AV127" s="284"/>
      <c r="AW127" s="284"/>
      <c r="AX127" s="890" t="s">
        <v>479</v>
      </c>
      <c r="AY127" s="858"/>
      <c r="AZ127" s="858"/>
      <c r="BA127" s="858"/>
      <c r="BB127" s="858"/>
      <c r="BC127" s="858"/>
      <c r="BD127" s="858"/>
      <c r="BE127" s="859"/>
      <c r="BF127" s="857" t="s">
        <v>480</v>
      </c>
      <c r="BG127" s="858"/>
      <c r="BH127" s="858"/>
      <c r="BI127" s="858"/>
      <c r="BJ127" s="858"/>
      <c r="BK127" s="858"/>
      <c r="BL127" s="859"/>
      <c r="BM127" s="857" t="s">
        <v>481</v>
      </c>
      <c r="BN127" s="858"/>
      <c r="BO127" s="858"/>
      <c r="BP127" s="858"/>
      <c r="BQ127" s="858"/>
      <c r="BR127" s="858"/>
      <c r="BS127" s="859"/>
      <c r="BT127" s="857" t="s">
        <v>482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483</v>
      </c>
      <c r="CQ127" s="796"/>
      <c r="CR127" s="796"/>
      <c r="CS127" s="796"/>
      <c r="CT127" s="796"/>
      <c r="CU127" s="796"/>
      <c r="CV127" s="796"/>
      <c r="CW127" s="796"/>
      <c r="CX127" s="796"/>
      <c r="CY127" s="796"/>
      <c r="CZ127" s="796"/>
      <c r="DA127" s="796"/>
      <c r="DB127" s="796"/>
      <c r="DC127" s="796"/>
      <c r="DD127" s="796"/>
      <c r="DE127" s="796"/>
      <c r="DF127" s="797"/>
      <c r="DG127" s="862" t="s">
        <v>245</v>
      </c>
      <c r="DH127" s="863"/>
      <c r="DI127" s="863"/>
      <c r="DJ127" s="863"/>
      <c r="DK127" s="863"/>
      <c r="DL127" s="863" t="s">
        <v>125</v>
      </c>
      <c r="DM127" s="863"/>
      <c r="DN127" s="863"/>
      <c r="DO127" s="863"/>
      <c r="DP127" s="863"/>
      <c r="DQ127" s="863" t="s">
        <v>245</v>
      </c>
      <c r="DR127" s="863"/>
      <c r="DS127" s="863"/>
      <c r="DT127" s="863"/>
      <c r="DU127" s="863"/>
      <c r="DV127" s="840" t="s">
        <v>245</v>
      </c>
      <c r="DW127" s="840"/>
      <c r="DX127" s="840"/>
      <c r="DY127" s="840"/>
      <c r="DZ127" s="841"/>
    </row>
    <row r="128" spans="1:130" s="248" customFormat="1" ht="26.25" customHeight="1" thickBot="1">
      <c r="A128" s="842" t="s">
        <v>484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485</v>
      </c>
      <c r="X128" s="844"/>
      <c r="Y128" s="844"/>
      <c r="Z128" s="845"/>
      <c r="AA128" s="846">
        <v>7786</v>
      </c>
      <c r="AB128" s="847"/>
      <c r="AC128" s="847"/>
      <c r="AD128" s="847"/>
      <c r="AE128" s="848"/>
      <c r="AF128" s="849">
        <v>7786</v>
      </c>
      <c r="AG128" s="847"/>
      <c r="AH128" s="847"/>
      <c r="AI128" s="847"/>
      <c r="AJ128" s="848"/>
      <c r="AK128" s="849">
        <v>7786</v>
      </c>
      <c r="AL128" s="847"/>
      <c r="AM128" s="847"/>
      <c r="AN128" s="847"/>
      <c r="AO128" s="848"/>
      <c r="AP128" s="850"/>
      <c r="AQ128" s="851"/>
      <c r="AR128" s="851"/>
      <c r="AS128" s="851"/>
      <c r="AT128" s="852"/>
      <c r="AU128" s="284"/>
      <c r="AV128" s="284"/>
      <c r="AW128" s="284"/>
      <c r="AX128" s="853" t="s">
        <v>486</v>
      </c>
      <c r="AY128" s="854"/>
      <c r="AZ128" s="854"/>
      <c r="BA128" s="854"/>
      <c r="BB128" s="854"/>
      <c r="BC128" s="854"/>
      <c r="BD128" s="854"/>
      <c r="BE128" s="855"/>
      <c r="BF128" s="832" t="s">
        <v>245</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487</v>
      </c>
      <c r="CQ128" s="774"/>
      <c r="CR128" s="774"/>
      <c r="CS128" s="774"/>
      <c r="CT128" s="774"/>
      <c r="CU128" s="774"/>
      <c r="CV128" s="774"/>
      <c r="CW128" s="774"/>
      <c r="CX128" s="774"/>
      <c r="CY128" s="774"/>
      <c r="CZ128" s="774"/>
      <c r="DA128" s="774"/>
      <c r="DB128" s="774"/>
      <c r="DC128" s="774"/>
      <c r="DD128" s="774"/>
      <c r="DE128" s="774"/>
      <c r="DF128" s="775"/>
      <c r="DG128" s="836" t="s">
        <v>125</v>
      </c>
      <c r="DH128" s="837"/>
      <c r="DI128" s="837"/>
      <c r="DJ128" s="837"/>
      <c r="DK128" s="837"/>
      <c r="DL128" s="837" t="s">
        <v>245</v>
      </c>
      <c r="DM128" s="837"/>
      <c r="DN128" s="837"/>
      <c r="DO128" s="837"/>
      <c r="DP128" s="837"/>
      <c r="DQ128" s="837" t="s">
        <v>125</v>
      </c>
      <c r="DR128" s="837"/>
      <c r="DS128" s="837"/>
      <c r="DT128" s="837"/>
      <c r="DU128" s="837"/>
      <c r="DV128" s="838" t="s">
        <v>125</v>
      </c>
      <c r="DW128" s="838"/>
      <c r="DX128" s="838"/>
      <c r="DY128" s="838"/>
      <c r="DZ128" s="839"/>
    </row>
    <row r="129" spans="1:131" s="248" customFormat="1" ht="26.25" customHeight="1">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2702116</v>
      </c>
      <c r="AB129" s="826"/>
      <c r="AC129" s="826"/>
      <c r="AD129" s="826"/>
      <c r="AE129" s="827"/>
      <c r="AF129" s="828">
        <v>2672065</v>
      </c>
      <c r="AG129" s="826"/>
      <c r="AH129" s="826"/>
      <c r="AI129" s="826"/>
      <c r="AJ129" s="827"/>
      <c r="AK129" s="828">
        <v>2758429</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245</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491</v>
      </c>
      <c r="X130" s="823"/>
      <c r="Y130" s="823"/>
      <c r="Z130" s="824"/>
      <c r="AA130" s="825">
        <v>504487</v>
      </c>
      <c r="AB130" s="826"/>
      <c r="AC130" s="826"/>
      <c r="AD130" s="826"/>
      <c r="AE130" s="827"/>
      <c r="AF130" s="828">
        <v>493783</v>
      </c>
      <c r="AG130" s="826"/>
      <c r="AH130" s="826"/>
      <c r="AI130" s="826"/>
      <c r="AJ130" s="827"/>
      <c r="AK130" s="828">
        <v>491783</v>
      </c>
      <c r="AL130" s="826"/>
      <c r="AM130" s="826"/>
      <c r="AN130" s="826"/>
      <c r="AO130" s="827"/>
      <c r="AP130" s="829"/>
      <c r="AQ130" s="830"/>
      <c r="AR130" s="830"/>
      <c r="AS130" s="830"/>
      <c r="AT130" s="831"/>
      <c r="AU130" s="286"/>
      <c r="AV130" s="286"/>
      <c r="AW130" s="286"/>
      <c r="AX130" s="795" t="s">
        <v>492</v>
      </c>
      <c r="AY130" s="796"/>
      <c r="AZ130" s="796"/>
      <c r="BA130" s="796"/>
      <c r="BB130" s="796"/>
      <c r="BC130" s="796"/>
      <c r="BD130" s="796"/>
      <c r="BE130" s="797"/>
      <c r="BF130" s="798">
        <v>2.9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493</v>
      </c>
      <c r="X131" s="806"/>
      <c r="Y131" s="806"/>
      <c r="Z131" s="807"/>
      <c r="AA131" s="808">
        <v>2197629</v>
      </c>
      <c r="AB131" s="809"/>
      <c r="AC131" s="809"/>
      <c r="AD131" s="809"/>
      <c r="AE131" s="810"/>
      <c r="AF131" s="811">
        <v>2178282</v>
      </c>
      <c r="AG131" s="809"/>
      <c r="AH131" s="809"/>
      <c r="AI131" s="809"/>
      <c r="AJ131" s="810"/>
      <c r="AK131" s="811">
        <v>2266646</v>
      </c>
      <c r="AL131" s="809"/>
      <c r="AM131" s="809"/>
      <c r="AN131" s="809"/>
      <c r="AO131" s="810"/>
      <c r="AP131" s="812"/>
      <c r="AQ131" s="813"/>
      <c r="AR131" s="813"/>
      <c r="AS131" s="813"/>
      <c r="AT131" s="814"/>
      <c r="AU131" s="286"/>
      <c r="AV131" s="286"/>
      <c r="AW131" s="286"/>
      <c r="AX131" s="773" t="s">
        <v>494</v>
      </c>
      <c r="AY131" s="774"/>
      <c r="AZ131" s="774"/>
      <c r="BA131" s="774"/>
      <c r="BB131" s="774"/>
      <c r="BC131" s="774"/>
      <c r="BD131" s="774"/>
      <c r="BE131" s="775"/>
      <c r="BF131" s="776" t="s">
        <v>245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496</v>
      </c>
      <c r="W132" s="786"/>
      <c r="X132" s="786"/>
      <c r="Y132" s="786"/>
      <c r="Z132" s="787"/>
      <c r="AA132" s="788">
        <v>0.68278130699999995</v>
      </c>
      <c r="AB132" s="789"/>
      <c r="AC132" s="789"/>
      <c r="AD132" s="789"/>
      <c r="AE132" s="790"/>
      <c r="AF132" s="791">
        <v>3.7056726360000001</v>
      </c>
      <c r="AG132" s="789"/>
      <c r="AH132" s="789"/>
      <c r="AI132" s="789"/>
      <c r="AJ132" s="790"/>
      <c r="AK132" s="791">
        <v>4.5093940559999997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497</v>
      </c>
      <c r="W133" s="765"/>
      <c r="X133" s="765"/>
      <c r="Y133" s="765"/>
      <c r="Z133" s="766"/>
      <c r="AA133" s="767">
        <v>1.9</v>
      </c>
      <c r="AB133" s="768"/>
      <c r="AC133" s="768"/>
      <c r="AD133" s="768"/>
      <c r="AE133" s="769"/>
      <c r="AF133" s="767">
        <v>2.4</v>
      </c>
      <c r="AG133" s="768"/>
      <c r="AH133" s="768"/>
      <c r="AI133" s="768"/>
      <c r="AJ133" s="769"/>
      <c r="AK133" s="767">
        <v>2.9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cNYp1wExprzXzGBL7XQxwvRwqzJBe65nbXDVeQvM9SFoIMZLeZHhjoBe8+7irYw+HbDs2WsUEytMf3K0hIIKQ==" saltValue="MGr29VhrJxfDysLOyY/d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3T1NkJ9vAWUGoDY1zmaoIKPJr3LNTIqgL+kMDcZ38UPBPqgkvWx+og+zJaLfQyc/hUwddn/e1pwu0GQA3q0ZFQ==" saltValue="a+SaxgF9L5Crmd5Y0oHK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L29" sqref="DL29:DL31"/>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0BtxYPIUFQA5TLW24qK1NfuGkZ/Eyr25SqmlQhMx2aa/aQiCr/Y1Y93xp1QXJDttNSj3S9+I1I1opQPAdMYaA==" saltValue="edv0VGsf7ywpcYl3PASd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506</v>
      </c>
      <c r="AL9" s="1189"/>
      <c r="AM9" s="1189"/>
      <c r="AN9" s="1190"/>
      <c r="AO9" s="314">
        <v>685327</v>
      </c>
      <c r="AP9" s="314">
        <v>212702</v>
      </c>
      <c r="AQ9" s="315">
        <v>224098</v>
      </c>
      <c r="AR9" s="316">
        <v>-5.0999999999999996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507</v>
      </c>
      <c r="AL10" s="1189"/>
      <c r="AM10" s="1189"/>
      <c r="AN10" s="1190"/>
      <c r="AO10" s="317">
        <v>126014</v>
      </c>
      <c r="AP10" s="317">
        <v>39110</v>
      </c>
      <c r="AQ10" s="318">
        <v>32087</v>
      </c>
      <c r="AR10" s="319">
        <v>21.9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508</v>
      </c>
      <c r="AL11" s="1189"/>
      <c r="AM11" s="1189"/>
      <c r="AN11" s="1190"/>
      <c r="AO11" s="317">
        <v>2931</v>
      </c>
      <c r="AP11" s="317">
        <v>910</v>
      </c>
      <c r="AQ11" s="318">
        <v>3587</v>
      </c>
      <c r="AR11" s="319">
        <v>-74.599999999999994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509</v>
      </c>
      <c r="AL12" s="1189"/>
      <c r="AM12" s="1189"/>
      <c r="AN12" s="1190"/>
      <c r="AO12" s="317" t="s">
        <v>510</v>
      </c>
      <c r="AP12" s="317" t="s">
        <v>510</v>
      </c>
      <c r="AQ12" s="318" t="s">
        <v>510</v>
      </c>
      <c r="AR12" s="319" t="s">
        <v>510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511</v>
      </c>
      <c r="AL13" s="1189"/>
      <c r="AM13" s="1189"/>
      <c r="AN13" s="1190"/>
      <c r="AO13" s="317">
        <v>8679</v>
      </c>
      <c r="AP13" s="317">
        <v>2694</v>
      </c>
      <c r="AQ13" s="318">
        <v>11579</v>
      </c>
      <c r="AR13" s="319">
        <v>-76.7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512</v>
      </c>
      <c r="AL14" s="1189"/>
      <c r="AM14" s="1189"/>
      <c r="AN14" s="1190"/>
      <c r="AO14" s="317">
        <v>45000</v>
      </c>
      <c r="AP14" s="317">
        <v>13966</v>
      </c>
      <c r="AQ14" s="318">
        <v>4496</v>
      </c>
      <c r="AR14" s="319">
        <v>210.6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513</v>
      </c>
      <c r="AL15" s="1192"/>
      <c r="AM15" s="1192"/>
      <c r="AN15" s="1193"/>
      <c r="AO15" s="317">
        <v>-54504</v>
      </c>
      <c r="AP15" s="317">
        <v>-16916</v>
      </c>
      <c r="AQ15" s="318">
        <v>-17592</v>
      </c>
      <c r="AR15" s="319">
        <v>-3.8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182</v>
      </c>
      <c r="AL16" s="1192"/>
      <c r="AM16" s="1192"/>
      <c r="AN16" s="1193"/>
      <c r="AO16" s="317">
        <v>813447</v>
      </c>
      <c r="AP16" s="317">
        <v>252466</v>
      </c>
      <c r="AQ16" s="318">
        <v>258255</v>
      </c>
      <c r="AR16" s="319">
        <v>-2.2000000000000002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518</v>
      </c>
      <c r="AL21" s="1195"/>
      <c r="AM21" s="1195"/>
      <c r="AN21" s="1196"/>
      <c r="AO21" s="330">
        <v>24.52</v>
      </c>
      <c r="AP21" s="331">
        <v>22.75</v>
      </c>
      <c r="AQ21" s="332">
        <v>1.77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519</v>
      </c>
      <c r="AL22" s="1195"/>
      <c r="AM22" s="1195"/>
      <c r="AN22" s="1196"/>
      <c r="AO22" s="335">
        <v>97.7</v>
      </c>
      <c r="AP22" s="336">
        <v>95.6</v>
      </c>
      <c r="AQ22" s="337">
        <v>2.1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523</v>
      </c>
      <c r="AL32" s="1178"/>
      <c r="AM32" s="1178"/>
      <c r="AN32" s="1179"/>
      <c r="AO32" s="345">
        <v>477702</v>
      </c>
      <c r="AP32" s="345">
        <v>148263</v>
      </c>
      <c r="AQ32" s="346">
        <v>146295</v>
      </c>
      <c r="AR32" s="347">
        <v>1.3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524</v>
      </c>
      <c r="AL33" s="1178"/>
      <c r="AM33" s="1178"/>
      <c r="AN33" s="1179"/>
      <c r="AO33" s="345" t="s">
        <v>510</v>
      </c>
      <c r="AP33" s="345" t="s">
        <v>510</v>
      </c>
      <c r="AQ33" s="346" t="s">
        <v>510</v>
      </c>
      <c r="AR33" s="347" t="s">
        <v>510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525</v>
      </c>
      <c r="AL34" s="1178"/>
      <c r="AM34" s="1178"/>
      <c r="AN34" s="1179"/>
      <c r="AO34" s="345" t="s">
        <v>510</v>
      </c>
      <c r="AP34" s="345" t="s">
        <v>510</v>
      </c>
      <c r="AQ34" s="346">
        <v>4</v>
      </c>
      <c r="AR34" s="347" t="s">
        <v>510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526</v>
      </c>
      <c r="AL35" s="1178"/>
      <c r="AM35" s="1178"/>
      <c r="AN35" s="1179"/>
      <c r="AO35" s="345">
        <v>102233</v>
      </c>
      <c r="AP35" s="345">
        <v>31730</v>
      </c>
      <c r="AQ35" s="346">
        <v>31593</v>
      </c>
      <c r="AR35" s="347">
        <v>0.4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527</v>
      </c>
      <c r="AL36" s="1178"/>
      <c r="AM36" s="1178"/>
      <c r="AN36" s="1179"/>
      <c r="AO36" s="345" t="s">
        <v>510</v>
      </c>
      <c r="AP36" s="345" t="s">
        <v>510</v>
      </c>
      <c r="AQ36" s="346">
        <v>3914</v>
      </c>
      <c r="AR36" s="347" t="s">
        <v>510</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528</v>
      </c>
      <c r="AL37" s="1178"/>
      <c r="AM37" s="1178"/>
      <c r="AN37" s="1179"/>
      <c r="AO37" s="345">
        <v>21846</v>
      </c>
      <c r="AP37" s="345">
        <v>6780</v>
      </c>
      <c r="AQ37" s="346">
        <v>1348</v>
      </c>
      <c r="AR37" s="347">
        <v>403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529</v>
      </c>
      <c r="AL38" s="1175"/>
      <c r="AM38" s="1175"/>
      <c r="AN38" s="1176"/>
      <c r="AO38" s="348" t="s">
        <v>510</v>
      </c>
      <c r="AP38" s="348" t="s">
        <v>510</v>
      </c>
      <c r="AQ38" s="349">
        <v>27</v>
      </c>
      <c r="AR38" s="337" t="s">
        <v>510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530</v>
      </c>
      <c r="AL39" s="1175"/>
      <c r="AM39" s="1175"/>
      <c r="AN39" s="1176"/>
      <c r="AO39" s="345">
        <v>-7786</v>
      </c>
      <c r="AP39" s="345">
        <v>-2417</v>
      </c>
      <c r="AQ39" s="346">
        <v>-7201</v>
      </c>
      <c r="AR39" s="347">
        <v>-66.400000000000006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531</v>
      </c>
      <c r="AL40" s="1178"/>
      <c r="AM40" s="1178"/>
      <c r="AN40" s="1179"/>
      <c r="AO40" s="345">
        <v>-491783</v>
      </c>
      <c r="AP40" s="345">
        <v>-152633</v>
      </c>
      <c r="AQ40" s="346">
        <v>-128709</v>
      </c>
      <c r="AR40" s="347">
        <v>18.600000000000001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294</v>
      </c>
      <c r="AL41" s="1181"/>
      <c r="AM41" s="1181"/>
      <c r="AN41" s="1182"/>
      <c r="AO41" s="345">
        <v>102212</v>
      </c>
      <c r="AP41" s="345">
        <v>31723</v>
      </c>
      <c r="AQ41" s="346">
        <v>47272</v>
      </c>
      <c r="AR41" s="347">
        <v>-32.9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501</v>
      </c>
      <c r="AN49" s="1185" t="s">
        <v>535</v>
      </c>
      <c r="AO49" s="1186"/>
      <c r="AP49" s="1186"/>
      <c r="AQ49" s="1186"/>
      <c r="AR49" s="118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798741</v>
      </c>
      <c r="AN51" s="367">
        <v>225506</v>
      </c>
      <c r="AO51" s="368">
        <v>2</v>
      </c>
      <c r="AP51" s="369">
        <v>291945</v>
      </c>
      <c r="AQ51" s="370">
        <v>4.0999999999999996</v>
      </c>
      <c r="AR51" s="371">
        <v>-2.1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616500</v>
      </c>
      <c r="AN52" s="375">
        <v>174054</v>
      </c>
      <c r="AO52" s="376">
        <v>0.9</v>
      </c>
      <c r="AP52" s="377">
        <v>127651</v>
      </c>
      <c r="AQ52" s="378">
        <v>0.3</v>
      </c>
      <c r="AR52" s="379">
        <v>0.6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766332</v>
      </c>
      <c r="AN53" s="367">
        <v>220464</v>
      </c>
      <c r="AO53" s="368">
        <v>-2.2000000000000002</v>
      </c>
      <c r="AP53" s="369">
        <v>291173</v>
      </c>
      <c r="AQ53" s="370">
        <v>-0.3</v>
      </c>
      <c r="AR53" s="371">
        <v>-1.9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533907</v>
      </c>
      <c r="AN54" s="375">
        <v>153598</v>
      </c>
      <c r="AO54" s="376">
        <v>-11.8</v>
      </c>
      <c r="AP54" s="377">
        <v>119071</v>
      </c>
      <c r="AQ54" s="378">
        <v>-6.7</v>
      </c>
      <c r="AR54" s="379">
        <v>-5.0999999999999996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642324</v>
      </c>
      <c r="AN55" s="367">
        <v>190657</v>
      </c>
      <c r="AO55" s="368">
        <v>-13.5</v>
      </c>
      <c r="AP55" s="369">
        <v>271581</v>
      </c>
      <c r="AQ55" s="370">
        <v>-6.7</v>
      </c>
      <c r="AR55" s="371">
        <v>-6.8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377920</v>
      </c>
      <c r="AN56" s="375">
        <v>112176</v>
      </c>
      <c r="AO56" s="376">
        <v>-27</v>
      </c>
      <c r="AP56" s="377">
        <v>117844</v>
      </c>
      <c r="AQ56" s="378">
        <v>-1</v>
      </c>
      <c r="AR56" s="379">
        <v>-26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601959</v>
      </c>
      <c r="AN57" s="367">
        <v>183636</v>
      </c>
      <c r="AO57" s="368">
        <v>-3.7</v>
      </c>
      <c r="AP57" s="369">
        <v>268375</v>
      </c>
      <c r="AQ57" s="370">
        <v>-1.2</v>
      </c>
      <c r="AR57" s="371">
        <v>-2.5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332640</v>
      </c>
      <c r="AN58" s="375">
        <v>101477</v>
      </c>
      <c r="AO58" s="376">
        <v>-9.5</v>
      </c>
      <c r="AP58" s="377">
        <v>119602</v>
      </c>
      <c r="AQ58" s="378">
        <v>1.5</v>
      </c>
      <c r="AR58" s="379">
        <v>-11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797934</v>
      </c>
      <c r="AN59" s="367">
        <v>247652</v>
      </c>
      <c r="AO59" s="368">
        <v>34.9</v>
      </c>
      <c r="AP59" s="369">
        <v>301035</v>
      </c>
      <c r="AQ59" s="370">
        <v>12.2</v>
      </c>
      <c r="AR59" s="371">
        <v>22.7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474518</v>
      </c>
      <c r="AN60" s="375">
        <v>147274</v>
      </c>
      <c r="AO60" s="376">
        <v>45.1</v>
      </c>
      <c r="AP60" s="377">
        <v>154376</v>
      </c>
      <c r="AQ60" s="378">
        <v>29.1</v>
      </c>
      <c r="AR60" s="379">
        <v>16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721458</v>
      </c>
      <c r="AN61" s="382">
        <v>213583</v>
      </c>
      <c r="AO61" s="383">
        <v>3.5</v>
      </c>
      <c r="AP61" s="384">
        <v>284822</v>
      </c>
      <c r="AQ61" s="385">
        <v>1.6</v>
      </c>
      <c r="AR61" s="371">
        <v>1.9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467097</v>
      </c>
      <c r="AN62" s="375">
        <v>137716</v>
      </c>
      <c r="AO62" s="376">
        <v>-0.5</v>
      </c>
      <c r="AP62" s="377">
        <v>127709</v>
      </c>
      <c r="AQ62" s="378">
        <v>4.5999999999999996</v>
      </c>
      <c r="AR62" s="379">
        <v>-5.0999999999999996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6zAUExDOzSvxludko647MmWha8alUtpUW4iXK77dmoXjzzVIdXMd0gWYCpPqu1Ls4mI0my+hEfXGlcsFygmoUg==" saltValue="2CxISOBdqmm/TOvdRBy5f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0" spans="125:125" ht="13.5" hidden="1" customHeight="1"/>
    <row r="121" spans="125:125" ht="13.5" hidden="1" customHeight="1">
      <c r="DU121" s="292"/>
    </row>
  </sheetData>
  <sheetProtection algorithmName="SHA-512" hashValue="RBuBmLT2mYp5YSqKOCOZX7KemNiBpu4bahGcCctlIlkHSZAMKZSQwKEnFKz3XjKEgqya4Akv4oOtaVmqHkNMDw==" saltValue="D3fdIlq6cC+wRIi6NwyA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KUb0qVCDHutchJErG//WfJFeWBPh4ZvzJXTEMxW+7pjxGr4D6ZLNlHn6gT4KODPh0OkhRdsc6JLq9gUows0ASA==" saltValue="3mfr1RfQ00vZhypP8Af93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99" t="s">
        <v>3</v>
      </c>
      <c r="D47" s="1199"/>
      <c r="E47" s="1200"/>
      <c r="F47" s="11">
        <v>31.88</v>
      </c>
      <c r="G47" s="12">
        <v>26.93</v>
      </c>
      <c r="H47" s="12">
        <v>25.58</v>
      </c>
      <c r="I47" s="12">
        <v>26.69</v>
      </c>
      <c r="J47" s="13">
        <v>28.47</v>
      </c>
    </row>
    <row r="48" spans="2:10" ht="57.75" customHeight="1">
      <c r="B48" s="14"/>
      <c r="C48" s="1201" t="s">
        <v>4</v>
      </c>
      <c r="D48" s="1201"/>
      <c r="E48" s="1202"/>
      <c r="F48" s="15">
        <v>3.84</v>
      </c>
      <c r="G48" s="16">
        <v>3.33</v>
      </c>
      <c r="H48" s="16">
        <v>2.52</v>
      </c>
      <c r="I48" s="16">
        <v>3.99</v>
      </c>
      <c r="J48" s="17">
        <v>3.33</v>
      </c>
    </row>
    <row r="49" spans="2:10" ht="57.75" customHeight="1" thickBot="1">
      <c r="B49" s="18"/>
      <c r="C49" s="1203" t="s">
        <v>5</v>
      </c>
      <c r="D49" s="1203"/>
      <c r="E49" s="1204"/>
      <c r="F49" s="19" t="s">
        <v>556</v>
      </c>
      <c r="G49" s="20" t="s">
        <v>557</v>
      </c>
      <c r="H49" s="20" t="s">
        <v>558</v>
      </c>
      <c r="I49" s="20">
        <v>0.1</v>
      </c>
      <c r="J49" s="21" t="s">
        <v>559</v>
      </c>
    </row>
    <row r="50" spans="2:10" ht="13.5" customHeight="1"/>
  </sheetData>
  <sheetProtection algorithmName="SHA-512" hashValue="03VAvGopVykJboIgDfaXhxruRD7Mu58l2R6fLpbJHvxhp1SsK/eDhvrw9jKsWoNATaF91kMzWpn+h6ENw/0wKQ==" saltValue="+Qd+Pc8FkQjghc/FJ2Ut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I33" sqref="I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1" t="s">
        <v>560</v>
      </c>
      <c r="D34" s="1211"/>
      <c r="E34" s="1212"/>
      <c r="F34" s="32">
        <v>9.2100000000000009</v>
      </c>
      <c r="G34" s="33">
        <v>9.85</v>
      </c>
      <c r="H34" s="33">
        <v>10.47</v>
      </c>
      <c r="I34" s="33">
        <v>11.3</v>
      </c>
      <c r="J34" s="34">
        <v>10.98</v>
      </c>
      <c r="K34" s="22"/>
      <c r="L34" s="22"/>
      <c r="M34" s="22"/>
      <c r="N34" s="22"/>
      <c r="O34" s="22"/>
      <c r="P34" s="22"/>
    </row>
    <row r="35" spans="1:16" ht="39" customHeight="1">
      <c r="A35" s="22"/>
      <c r="B35" s="35"/>
      <c r="C35" s="1205" t="s">
        <v>561</v>
      </c>
      <c r="D35" s="1206"/>
      <c r="E35" s="1207"/>
      <c r="F35" s="36">
        <v>3.83</v>
      </c>
      <c r="G35" s="37">
        <v>3.33</v>
      </c>
      <c r="H35" s="37">
        <v>2.5099999999999998</v>
      </c>
      <c r="I35" s="37">
        <v>3.99</v>
      </c>
      <c r="J35" s="38">
        <v>3.32</v>
      </c>
      <c r="K35" s="22"/>
      <c r="L35" s="22"/>
      <c r="M35" s="22"/>
      <c r="N35" s="22"/>
      <c r="O35" s="22"/>
      <c r="P35" s="22"/>
    </row>
    <row r="36" spans="1:16" ht="39" customHeight="1">
      <c r="A36" s="22"/>
      <c r="B36" s="35"/>
      <c r="C36" s="1205" t="s">
        <v>562</v>
      </c>
      <c r="D36" s="1206"/>
      <c r="E36" s="1207"/>
      <c r="F36" s="36">
        <v>0.52</v>
      </c>
      <c r="G36" s="37">
        <v>0.24</v>
      </c>
      <c r="H36" s="37">
        <v>0.25</v>
      </c>
      <c r="I36" s="37">
        <v>0.59</v>
      </c>
      <c r="J36" s="38">
        <v>1</v>
      </c>
      <c r="K36" s="22"/>
      <c r="L36" s="22"/>
      <c r="M36" s="22"/>
      <c r="N36" s="22"/>
      <c r="O36" s="22"/>
      <c r="P36" s="22"/>
    </row>
    <row r="37" spans="1:16" ht="39" customHeight="1">
      <c r="A37" s="22"/>
      <c r="B37" s="35"/>
      <c r="C37" s="1205" t="s">
        <v>563</v>
      </c>
      <c r="D37" s="1206"/>
      <c r="E37" s="1207"/>
      <c r="F37" s="36">
        <v>1.84</v>
      </c>
      <c r="G37" s="37">
        <v>1.23</v>
      </c>
      <c r="H37" s="37">
        <v>0.34</v>
      </c>
      <c r="I37" s="37">
        <v>0.23</v>
      </c>
      <c r="J37" s="38">
        <v>0.23</v>
      </c>
      <c r="K37" s="22"/>
      <c r="L37" s="22"/>
      <c r="M37" s="22"/>
      <c r="N37" s="22"/>
      <c r="O37" s="22"/>
      <c r="P37" s="22"/>
    </row>
    <row r="38" spans="1:16" ht="39" customHeight="1">
      <c r="A38" s="22"/>
      <c r="B38" s="35"/>
      <c r="C38" s="1205" t="s">
        <v>564</v>
      </c>
      <c r="D38" s="1206"/>
      <c r="E38" s="1207"/>
      <c r="F38" s="36">
        <v>0.33</v>
      </c>
      <c r="G38" s="37">
        <v>0.24</v>
      </c>
      <c r="H38" s="37">
        <v>0.13</v>
      </c>
      <c r="I38" s="37">
        <v>0.13</v>
      </c>
      <c r="J38" s="38">
        <v>0.12</v>
      </c>
      <c r="K38" s="22"/>
      <c r="L38" s="22"/>
      <c r="M38" s="22"/>
      <c r="N38" s="22"/>
      <c r="O38" s="22"/>
      <c r="P38" s="22"/>
    </row>
    <row r="39" spans="1:16" ht="39" customHeight="1">
      <c r="A39" s="22"/>
      <c r="B39" s="35"/>
      <c r="C39" s="1205" t="s">
        <v>565</v>
      </c>
      <c r="D39" s="1206"/>
      <c r="E39" s="1207"/>
      <c r="F39" s="36">
        <v>0.16</v>
      </c>
      <c r="G39" s="37">
        <v>0.2</v>
      </c>
      <c r="H39" s="37">
        <v>0.11</v>
      </c>
      <c r="I39" s="37">
        <v>0.06</v>
      </c>
      <c r="J39" s="38">
        <v>0.1</v>
      </c>
      <c r="K39" s="22"/>
      <c r="L39" s="22"/>
      <c r="M39" s="22"/>
      <c r="N39" s="22"/>
      <c r="O39" s="22"/>
      <c r="P39" s="22"/>
    </row>
    <row r="40" spans="1:16" ht="39" customHeight="1">
      <c r="A40" s="22"/>
      <c r="B40" s="35"/>
      <c r="C40" s="1205" t="s">
        <v>566</v>
      </c>
      <c r="D40" s="1206"/>
      <c r="E40" s="1207"/>
      <c r="F40" s="36">
        <v>0.01</v>
      </c>
      <c r="G40" s="37">
        <v>0</v>
      </c>
      <c r="H40" s="37">
        <v>0</v>
      </c>
      <c r="I40" s="37">
        <v>0.01</v>
      </c>
      <c r="J40" s="38">
        <v>0.01</v>
      </c>
      <c r="K40" s="22"/>
      <c r="L40" s="22"/>
      <c r="M40" s="22"/>
      <c r="N40" s="22"/>
      <c r="O40" s="22"/>
      <c r="P40" s="22"/>
    </row>
    <row r="41" spans="1:16" ht="39" customHeight="1">
      <c r="A41" s="22"/>
      <c r="B41" s="35"/>
      <c r="C41" s="1205" t="s">
        <v>567</v>
      </c>
      <c r="D41" s="1206"/>
      <c r="E41" s="1207"/>
      <c r="F41" s="36">
        <v>0.03</v>
      </c>
      <c r="G41" s="37">
        <v>0.04</v>
      </c>
      <c r="H41" s="37">
        <v>0.03</v>
      </c>
      <c r="I41" s="37">
        <v>0.02</v>
      </c>
      <c r="J41" s="38">
        <v>0</v>
      </c>
      <c r="K41" s="22"/>
      <c r="L41" s="22"/>
      <c r="M41" s="22"/>
      <c r="N41" s="22"/>
      <c r="O41" s="22"/>
      <c r="P41" s="22"/>
    </row>
    <row r="42" spans="1:16" ht="39" customHeight="1">
      <c r="A42" s="22"/>
      <c r="B42" s="39"/>
      <c r="C42" s="1205" t="s">
        <v>568</v>
      </c>
      <c r="D42" s="1206"/>
      <c r="E42" s="1207"/>
      <c r="F42" s="36" t="s">
        <v>510</v>
      </c>
      <c r="G42" s="37" t="s">
        <v>510</v>
      </c>
      <c r="H42" s="37" t="s">
        <v>510</v>
      </c>
      <c r="I42" s="37" t="s">
        <v>510</v>
      </c>
      <c r="J42" s="38" t="s">
        <v>510</v>
      </c>
      <c r="K42" s="22"/>
      <c r="L42" s="22"/>
      <c r="M42" s="22"/>
      <c r="N42" s="22"/>
      <c r="O42" s="22"/>
      <c r="P42" s="22"/>
    </row>
    <row r="43" spans="1:16" ht="39" customHeight="1" thickBot="1">
      <c r="A43" s="22"/>
      <c r="B43" s="40"/>
      <c r="C43" s="1208" t="s">
        <v>569</v>
      </c>
      <c r="D43" s="1209"/>
      <c r="E43" s="1210"/>
      <c r="F43" s="41" t="s">
        <v>510</v>
      </c>
      <c r="G43" s="42" t="s">
        <v>510</v>
      </c>
      <c r="H43" s="42" t="s">
        <v>510</v>
      </c>
      <c r="I43" s="42" t="s">
        <v>510</v>
      </c>
      <c r="J43" s="43" t="s">
        <v>510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YcT5AyNod5C10YjEcWLaxaDJjQS2jFu4BGq5ASU06KWab+UDkEpk/kR8TIyUzuoJodb9dfJlyHUhRKiWIEPKA==" saltValue="3lf5E1/MR2ugXm3WG8wI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P62" sqref="P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1" t="s">
        <v>10</v>
      </c>
      <c r="C45" s="1232"/>
      <c r="D45" s="58"/>
      <c r="E45" s="1237" t="s">
        <v>11</v>
      </c>
      <c r="F45" s="1237"/>
      <c r="G45" s="1237"/>
      <c r="H45" s="1237"/>
      <c r="I45" s="1237"/>
      <c r="J45" s="1238"/>
      <c r="K45" s="59">
        <v>444</v>
      </c>
      <c r="L45" s="60">
        <v>471</v>
      </c>
      <c r="M45" s="60">
        <v>445</v>
      </c>
      <c r="N45" s="60">
        <v>461</v>
      </c>
      <c r="O45" s="61">
        <v>478</v>
      </c>
      <c r="P45" s="48"/>
      <c r="Q45" s="48"/>
      <c r="R45" s="48"/>
      <c r="S45" s="48"/>
      <c r="T45" s="48"/>
      <c r="U45" s="48"/>
    </row>
    <row r="46" spans="1:21" ht="30.75" customHeight="1">
      <c r="A46" s="48"/>
      <c r="B46" s="1233"/>
      <c r="C46" s="1234"/>
      <c r="D46" s="62"/>
      <c r="E46" s="1215" t="s">
        <v>12</v>
      </c>
      <c r="F46" s="1215"/>
      <c r="G46" s="1215"/>
      <c r="H46" s="1215"/>
      <c r="I46" s="1215"/>
      <c r="J46" s="1216"/>
      <c r="K46" s="63" t="s">
        <v>510</v>
      </c>
      <c r="L46" s="64" t="s">
        <v>510</v>
      </c>
      <c r="M46" s="64" t="s">
        <v>510</v>
      </c>
      <c r="N46" s="64" t="s">
        <v>510</v>
      </c>
      <c r="O46" s="65" t="s">
        <v>510</v>
      </c>
      <c r="P46" s="48"/>
      <c r="Q46" s="48"/>
      <c r="R46" s="48"/>
      <c r="S46" s="48"/>
      <c r="T46" s="48"/>
      <c r="U46" s="48"/>
    </row>
    <row r="47" spans="1:21" ht="30.75" customHeight="1">
      <c r="A47" s="48"/>
      <c r="B47" s="1233"/>
      <c r="C47" s="1234"/>
      <c r="D47" s="62"/>
      <c r="E47" s="1215" t="s">
        <v>13</v>
      </c>
      <c r="F47" s="1215"/>
      <c r="G47" s="1215"/>
      <c r="H47" s="1215"/>
      <c r="I47" s="1215"/>
      <c r="J47" s="1216"/>
      <c r="K47" s="63" t="s">
        <v>510</v>
      </c>
      <c r="L47" s="64" t="s">
        <v>510</v>
      </c>
      <c r="M47" s="64" t="s">
        <v>510</v>
      </c>
      <c r="N47" s="64" t="s">
        <v>510</v>
      </c>
      <c r="O47" s="65" t="s">
        <v>510</v>
      </c>
      <c r="P47" s="48"/>
      <c r="Q47" s="48"/>
      <c r="R47" s="48"/>
      <c r="S47" s="48"/>
      <c r="T47" s="48"/>
      <c r="U47" s="48"/>
    </row>
    <row r="48" spans="1:21" ht="30.75" customHeight="1">
      <c r="A48" s="48"/>
      <c r="B48" s="1233"/>
      <c r="C48" s="1234"/>
      <c r="D48" s="62"/>
      <c r="E48" s="1215" t="s">
        <v>14</v>
      </c>
      <c r="F48" s="1215"/>
      <c r="G48" s="1215"/>
      <c r="H48" s="1215"/>
      <c r="I48" s="1215"/>
      <c r="J48" s="1216"/>
      <c r="K48" s="63">
        <v>81</v>
      </c>
      <c r="L48" s="64">
        <v>90</v>
      </c>
      <c r="M48" s="64">
        <v>82</v>
      </c>
      <c r="N48" s="64">
        <v>121</v>
      </c>
      <c r="O48" s="65">
        <v>102</v>
      </c>
      <c r="P48" s="48"/>
      <c r="Q48" s="48"/>
      <c r="R48" s="48"/>
      <c r="S48" s="48"/>
      <c r="T48" s="48"/>
      <c r="U48" s="48"/>
    </row>
    <row r="49" spans="1:21" ht="30.75" customHeight="1">
      <c r="A49" s="48"/>
      <c r="B49" s="1233"/>
      <c r="C49" s="1234"/>
      <c r="D49" s="62"/>
      <c r="E49" s="1215" t="s">
        <v>15</v>
      </c>
      <c r="F49" s="1215"/>
      <c r="G49" s="1215"/>
      <c r="H49" s="1215"/>
      <c r="I49" s="1215"/>
      <c r="J49" s="1216"/>
      <c r="K49" s="63" t="s">
        <v>510</v>
      </c>
      <c r="L49" s="64" t="s">
        <v>510</v>
      </c>
      <c r="M49" s="64" t="s">
        <v>510</v>
      </c>
      <c r="N49" s="64" t="s">
        <v>510</v>
      </c>
      <c r="O49" s="65" t="s">
        <v>510</v>
      </c>
      <c r="P49" s="48"/>
      <c r="Q49" s="48"/>
      <c r="R49" s="48"/>
      <c r="S49" s="48"/>
      <c r="T49" s="48"/>
      <c r="U49" s="48"/>
    </row>
    <row r="50" spans="1:21" ht="30.75" customHeight="1">
      <c r="A50" s="48"/>
      <c r="B50" s="1233"/>
      <c r="C50" s="1234"/>
      <c r="D50" s="62"/>
      <c r="E50" s="1215" t="s">
        <v>16</v>
      </c>
      <c r="F50" s="1215"/>
      <c r="G50" s="1215"/>
      <c r="H50" s="1215"/>
      <c r="I50" s="1215"/>
      <c r="J50" s="1216"/>
      <c r="K50" s="63">
        <v>0</v>
      </c>
      <c r="L50" s="64">
        <v>0</v>
      </c>
      <c r="M50" s="64">
        <v>0</v>
      </c>
      <c r="N50" s="64">
        <v>0</v>
      </c>
      <c r="O50" s="65">
        <v>22</v>
      </c>
      <c r="P50" s="48"/>
      <c r="Q50" s="48"/>
      <c r="R50" s="48"/>
      <c r="S50" s="48"/>
      <c r="T50" s="48"/>
      <c r="U50" s="48"/>
    </row>
    <row r="51" spans="1:21" ht="30.75" customHeight="1">
      <c r="A51" s="48"/>
      <c r="B51" s="1235"/>
      <c r="C51" s="1236"/>
      <c r="D51" s="66"/>
      <c r="E51" s="1215" t="s">
        <v>17</v>
      </c>
      <c r="F51" s="1215"/>
      <c r="G51" s="1215"/>
      <c r="H51" s="1215"/>
      <c r="I51" s="1215"/>
      <c r="J51" s="1216"/>
      <c r="K51" s="63">
        <v>0</v>
      </c>
      <c r="L51" s="64">
        <v>0</v>
      </c>
      <c r="M51" s="64">
        <v>0</v>
      </c>
      <c r="N51" s="64">
        <v>0</v>
      </c>
      <c r="O51" s="65" t="s">
        <v>510</v>
      </c>
      <c r="P51" s="48"/>
      <c r="Q51" s="48"/>
      <c r="R51" s="48"/>
      <c r="S51" s="48"/>
      <c r="T51" s="48"/>
      <c r="U51" s="48"/>
    </row>
    <row r="52" spans="1:21" ht="30.75" customHeight="1">
      <c r="A52" s="48"/>
      <c r="B52" s="1213" t="s">
        <v>18</v>
      </c>
      <c r="C52" s="1214"/>
      <c r="D52" s="66"/>
      <c r="E52" s="1215" t="s">
        <v>19</v>
      </c>
      <c r="F52" s="1215"/>
      <c r="G52" s="1215"/>
      <c r="H52" s="1215"/>
      <c r="I52" s="1215"/>
      <c r="J52" s="1216"/>
      <c r="K52" s="63">
        <v>476</v>
      </c>
      <c r="L52" s="64">
        <v>495</v>
      </c>
      <c r="M52" s="64">
        <v>513</v>
      </c>
      <c r="N52" s="64">
        <v>502</v>
      </c>
      <c r="O52" s="65">
        <v>500</v>
      </c>
      <c r="P52" s="48"/>
      <c r="Q52" s="48"/>
      <c r="R52" s="48"/>
      <c r="S52" s="48"/>
      <c r="T52" s="48"/>
      <c r="U52" s="48"/>
    </row>
    <row r="53" spans="1:21" ht="30.75" customHeight="1" thickBot="1">
      <c r="A53" s="48"/>
      <c r="B53" s="1217" t="s">
        <v>20</v>
      </c>
      <c r="C53" s="1218"/>
      <c r="D53" s="67"/>
      <c r="E53" s="1219" t="s">
        <v>21</v>
      </c>
      <c r="F53" s="1219"/>
      <c r="G53" s="1219"/>
      <c r="H53" s="1219"/>
      <c r="I53" s="1219"/>
      <c r="J53" s="1220"/>
      <c r="K53" s="68">
        <v>49</v>
      </c>
      <c r="L53" s="69">
        <v>66</v>
      </c>
      <c r="M53" s="69">
        <v>14</v>
      </c>
      <c r="N53" s="69">
        <v>80</v>
      </c>
      <c r="O53" s="70">
        <v>102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21" t="s">
        <v>24</v>
      </c>
      <c r="C57" s="1222"/>
      <c r="D57" s="1225" t="s">
        <v>25</v>
      </c>
      <c r="E57" s="1226"/>
      <c r="F57" s="1226"/>
      <c r="G57" s="1226"/>
      <c r="H57" s="1226"/>
      <c r="I57" s="1226"/>
      <c r="J57" s="1227"/>
      <c r="K57" s="83"/>
      <c r="L57" s="84"/>
      <c r="M57" s="84"/>
      <c r="N57" s="84"/>
      <c r="O57" s="85"/>
    </row>
    <row r="58" spans="1:21" ht="31.5" customHeight="1" thickBot="1">
      <c r="B58" s="1223"/>
      <c r="C58" s="1224"/>
      <c r="D58" s="1228" t="s">
        <v>26</v>
      </c>
      <c r="E58" s="1229"/>
      <c r="F58" s="1229"/>
      <c r="G58" s="1229"/>
      <c r="H58" s="1229"/>
      <c r="I58" s="1229"/>
      <c r="J58" s="1230"/>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eR3JWff0htc36zFZoCLpTGt5fGgfvTpkct4UMVDFngFCy6TVCieYSvRj+eRn+mcJmuA1d2bu6/yLk2ZWrdDMA==" saltValue="gFM0Vz4wYhzS3bRZjMKb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551</v>
      </c>
      <c r="J40" s="100" t="s">
        <v>552</v>
      </c>
      <c r="K40" s="100" t="s">
        <v>553</v>
      </c>
      <c r="L40" s="100" t="s">
        <v>554</v>
      </c>
      <c r="M40" s="101" t="s">
        <v>555</v>
      </c>
    </row>
    <row r="41" spans="2:13" ht="27.75" customHeight="1">
      <c r="B41" s="1251" t="s">
        <v>29</v>
      </c>
      <c r="C41" s="1252"/>
      <c r="D41" s="102"/>
      <c r="E41" s="1253" t="s">
        <v>30</v>
      </c>
      <c r="F41" s="1253"/>
      <c r="G41" s="1253"/>
      <c r="H41" s="1254"/>
      <c r="I41" s="103">
        <v>4204</v>
      </c>
      <c r="J41" s="104">
        <v>3995</v>
      </c>
      <c r="K41" s="104">
        <v>3856</v>
      </c>
      <c r="L41" s="104">
        <v>3737</v>
      </c>
      <c r="M41" s="105">
        <v>3686</v>
      </c>
    </row>
    <row r="42" spans="2:13" ht="27.75" customHeight="1">
      <c r="B42" s="1241"/>
      <c r="C42" s="1242"/>
      <c r="D42" s="106"/>
      <c r="E42" s="1245" t="s">
        <v>31</v>
      </c>
      <c r="F42" s="1245"/>
      <c r="G42" s="1245"/>
      <c r="H42" s="1246"/>
      <c r="I42" s="107" t="s">
        <v>510</v>
      </c>
      <c r="J42" s="108" t="s">
        <v>510</v>
      </c>
      <c r="K42" s="108" t="s">
        <v>510</v>
      </c>
      <c r="L42" s="108" t="s">
        <v>510</v>
      </c>
      <c r="M42" s="109" t="s">
        <v>510</v>
      </c>
    </row>
    <row r="43" spans="2:13" ht="27.75" customHeight="1">
      <c r="B43" s="1241"/>
      <c r="C43" s="1242"/>
      <c r="D43" s="106"/>
      <c r="E43" s="1245" t="s">
        <v>32</v>
      </c>
      <c r="F43" s="1245"/>
      <c r="G43" s="1245"/>
      <c r="H43" s="1246"/>
      <c r="I43" s="107">
        <v>424</v>
      </c>
      <c r="J43" s="108">
        <v>1059</v>
      </c>
      <c r="K43" s="108">
        <v>878</v>
      </c>
      <c r="L43" s="108">
        <v>890</v>
      </c>
      <c r="M43" s="109">
        <v>878</v>
      </c>
    </row>
    <row r="44" spans="2:13" ht="27.75" customHeight="1">
      <c r="B44" s="1241"/>
      <c r="C44" s="1242"/>
      <c r="D44" s="106"/>
      <c r="E44" s="1245" t="s">
        <v>33</v>
      </c>
      <c r="F44" s="1245"/>
      <c r="G44" s="1245"/>
      <c r="H44" s="1246"/>
      <c r="I44" s="107" t="s">
        <v>510</v>
      </c>
      <c r="J44" s="108" t="s">
        <v>510</v>
      </c>
      <c r="K44" s="108" t="s">
        <v>510</v>
      </c>
      <c r="L44" s="108" t="s">
        <v>510</v>
      </c>
      <c r="M44" s="109" t="s">
        <v>510</v>
      </c>
    </row>
    <row r="45" spans="2:13" ht="27.75" customHeight="1">
      <c r="B45" s="1241"/>
      <c r="C45" s="1242"/>
      <c r="D45" s="106"/>
      <c r="E45" s="1245" t="s">
        <v>34</v>
      </c>
      <c r="F45" s="1245"/>
      <c r="G45" s="1245"/>
      <c r="H45" s="1246"/>
      <c r="I45" s="107">
        <v>706</v>
      </c>
      <c r="J45" s="108">
        <v>763</v>
      </c>
      <c r="K45" s="108">
        <v>729</v>
      </c>
      <c r="L45" s="108">
        <v>531</v>
      </c>
      <c r="M45" s="109">
        <v>547</v>
      </c>
    </row>
    <row r="46" spans="2:13" ht="27.75" customHeight="1">
      <c r="B46" s="1241"/>
      <c r="C46" s="1242"/>
      <c r="D46" s="110"/>
      <c r="E46" s="1245" t="s">
        <v>35</v>
      </c>
      <c r="F46" s="1245"/>
      <c r="G46" s="1245"/>
      <c r="H46" s="1246"/>
      <c r="I46" s="107" t="s">
        <v>510</v>
      </c>
      <c r="J46" s="108" t="s">
        <v>510</v>
      </c>
      <c r="K46" s="108" t="s">
        <v>510</v>
      </c>
      <c r="L46" s="108" t="s">
        <v>510</v>
      </c>
      <c r="M46" s="109" t="s">
        <v>510</v>
      </c>
    </row>
    <row r="47" spans="2:13" ht="27.75" customHeight="1">
      <c r="B47" s="1241"/>
      <c r="C47" s="1242"/>
      <c r="D47" s="111"/>
      <c r="E47" s="1255" t="s">
        <v>36</v>
      </c>
      <c r="F47" s="1256"/>
      <c r="G47" s="1256"/>
      <c r="H47" s="1257"/>
      <c r="I47" s="107" t="s">
        <v>510</v>
      </c>
      <c r="J47" s="108" t="s">
        <v>510</v>
      </c>
      <c r="K47" s="108" t="s">
        <v>510</v>
      </c>
      <c r="L47" s="108" t="s">
        <v>510</v>
      </c>
      <c r="M47" s="109" t="s">
        <v>510</v>
      </c>
    </row>
    <row r="48" spans="2:13" ht="27.75" customHeight="1">
      <c r="B48" s="1241"/>
      <c r="C48" s="1242"/>
      <c r="D48" s="106"/>
      <c r="E48" s="1245" t="s">
        <v>37</v>
      </c>
      <c r="F48" s="1245"/>
      <c r="G48" s="1245"/>
      <c r="H48" s="1246"/>
      <c r="I48" s="107" t="s">
        <v>510</v>
      </c>
      <c r="J48" s="108" t="s">
        <v>510</v>
      </c>
      <c r="K48" s="108" t="s">
        <v>510</v>
      </c>
      <c r="L48" s="108" t="s">
        <v>510</v>
      </c>
      <c r="M48" s="109" t="s">
        <v>510</v>
      </c>
    </row>
    <row r="49" spans="2:13" ht="27.75" customHeight="1">
      <c r="B49" s="1243"/>
      <c r="C49" s="1244"/>
      <c r="D49" s="106"/>
      <c r="E49" s="1245" t="s">
        <v>38</v>
      </c>
      <c r="F49" s="1245"/>
      <c r="G49" s="1245"/>
      <c r="H49" s="1246"/>
      <c r="I49" s="107" t="s">
        <v>510</v>
      </c>
      <c r="J49" s="108" t="s">
        <v>510</v>
      </c>
      <c r="K49" s="108" t="s">
        <v>510</v>
      </c>
      <c r="L49" s="108" t="s">
        <v>510</v>
      </c>
      <c r="M49" s="109" t="s">
        <v>510</v>
      </c>
    </row>
    <row r="50" spans="2:13" ht="27.75" customHeight="1">
      <c r="B50" s="1239" t="s">
        <v>39</v>
      </c>
      <c r="C50" s="1240"/>
      <c r="D50" s="112"/>
      <c r="E50" s="1245" t="s">
        <v>40</v>
      </c>
      <c r="F50" s="1245"/>
      <c r="G50" s="1245"/>
      <c r="H50" s="1246"/>
      <c r="I50" s="107">
        <v>4086</v>
      </c>
      <c r="J50" s="108">
        <v>3776</v>
      </c>
      <c r="K50" s="108">
        <v>3645</v>
      </c>
      <c r="L50" s="108">
        <v>3418</v>
      </c>
      <c r="M50" s="109">
        <v>3432</v>
      </c>
    </row>
    <row r="51" spans="2:13" ht="27.75" customHeight="1">
      <c r="B51" s="1241"/>
      <c r="C51" s="1242"/>
      <c r="D51" s="106"/>
      <c r="E51" s="1245" t="s">
        <v>41</v>
      </c>
      <c r="F51" s="1245"/>
      <c r="G51" s="1245"/>
      <c r="H51" s="1246"/>
      <c r="I51" s="107" t="s">
        <v>510</v>
      </c>
      <c r="J51" s="108" t="s">
        <v>510</v>
      </c>
      <c r="K51" s="108" t="s">
        <v>510</v>
      </c>
      <c r="L51" s="108" t="s">
        <v>510</v>
      </c>
      <c r="M51" s="109" t="s">
        <v>510</v>
      </c>
    </row>
    <row r="52" spans="2:13" ht="27.75" customHeight="1">
      <c r="B52" s="1243"/>
      <c r="C52" s="1244"/>
      <c r="D52" s="106"/>
      <c r="E52" s="1245" t="s">
        <v>42</v>
      </c>
      <c r="F52" s="1245"/>
      <c r="G52" s="1245"/>
      <c r="H52" s="1246"/>
      <c r="I52" s="107">
        <v>3949</v>
      </c>
      <c r="J52" s="108">
        <v>4226</v>
      </c>
      <c r="K52" s="108">
        <v>4014</v>
      </c>
      <c r="L52" s="108">
        <v>3778</v>
      </c>
      <c r="M52" s="109">
        <v>3569</v>
      </c>
    </row>
    <row r="53" spans="2:13" ht="27.75" customHeight="1" thickBot="1">
      <c r="B53" s="1247" t="s">
        <v>43</v>
      </c>
      <c r="C53" s="1248"/>
      <c r="D53" s="113"/>
      <c r="E53" s="1249" t="s">
        <v>44</v>
      </c>
      <c r="F53" s="1249"/>
      <c r="G53" s="1249"/>
      <c r="H53" s="1250"/>
      <c r="I53" s="114">
        <v>-2700</v>
      </c>
      <c r="J53" s="115">
        <v>-2185</v>
      </c>
      <c r="K53" s="115">
        <v>-2196</v>
      </c>
      <c r="L53" s="115">
        <v>-2039</v>
      </c>
      <c r="M53" s="116">
        <v>-1890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Ki5pLMIULrqMd5Xcgmoc7rOFbwbyef+cv1neJZCKR/SvfCMqClCXzjMkSBr0eCX0hf47+kit5DI59mXBOQjvA==" saltValue="SqH7VF3EuPPdmCncEwXh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P62" sqref="P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553</v>
      </c>
      <c r="G54" s="125" t="s">
        <v>554</v>
      </c>
      <c r="H54" s="126" t="s">
        <v>555</v>
      </c>
    </row>
    <row r="55" spans="2:8" ht="52.5" customHeight="1">
      <c r="B55" s="127"/>
      <c r="C55" s="1266" t="s">
        <v>47</v>
      </c>
      <c r="D55" s="1266"/>
      <c r="E55" s="1267"/>
      <c r="F55" s="128">
        <v>691</v>
      </c>
      <c r="G55" s="128">
        <v>713</v>
      </c>
      <c r="H55" s="129">
        <v>785</v>
      </c>
    </row>
    <row r="56" spans="2:8" ht="52.5" customHeight="1">
      <c r="B56" s="130"/>
      <c r="C56" s="1268" t="s">
        <v>48</v>
      </c>
      <c r="D56" s="1268"/>
      <c r="E56" s="1269"/>
      <c r="F56" s="131">
        <v>622</v>
      </c>
      <c r="G56" s="131">
        <v>508</v>
      </c>
      <c r="H56" s="132">
        <v>458</v>
      </c>
    </row>
    <row r="57" spans="2:8" ht="53.25" customHeight="1">
      <c r="B57" s="130"/>
      <c r="C57" s="1270" t="s">
        <v>49</v>
      </c>
      <c r="D57" s="1270"/>
      <c r="E57" s="1271"/>
      <c r="F57" s="133">
        <v>1889</v>
      </c>
      <c r="G57" s="133">
        <v>1777</v>
      </c>
      <c r="H57" s="134">
        <v>1786</v>
      </c>
    </row>
    <row r="58" spans="2:8" ht="45.75" customHeight="1">
      <c r="B58" s="135"/>
      <c r="C58" s="1258" t="s">
        <v>581</v>
      </c>
      <c r="D58" s="1259"/>
      <c r="E58" s="1260"/>
      <c r="F58" s="136">
        <v>1080</v>
      </c>
      <c r="G58" s="136">
        <v>971</v>
      </c>
      <c r="H58" s="137">
        <v>962</v>
      </c>
    </row>
    <row r="59" spans="2:8" ht="45.75" customHeight="1">
      <c r="B59" s="135"/>
      <c r="C59" s="1258" t="s">
        <v>580</v>
      </c>
      <c r="D59" s="1259"/>
      <c r="E59" s="1260"/>
      <c r="F59" s="136">
        <v>340</v>
      </c>
      <c r="G59" s="136">
        <v>340</v>
      </c>
      <c r="H59" s="137">
        <v>340</v>
      </c>
    </row>
    <row r="60" spans="2:8" ht="45.75" customHeight="1">
      <c r="B60" s="135"/>
      <c r="C60" s="1258" t="s">
        <v>582</v>
      </c>
      <c r="D60" s="1259"/>
      <c r="E60" s="1260"/>
      <c r="F60" s="136">
        <v>171</v>
      </c>
      <c r="G60" s="136">
        <v>180</v>
      </c>
      <c r="H60" s="137">
        <v>190</v>
      </c>
    </row>
    <row r="61" spans="2:8" ht="45.75" customHeight="1">
      <c r="B61" s="135"/>
      <c r="C61" s="1258" t="s">
        <v>583</v>
      </c>
      <c r="D61" s="1259"/>
      <c r="E61" s="1260"/>
      <c r="F61" s="136">
        <v>155</v>
      </c>
      <c r="G61" s="136">
        <v>155</v>
      </c>
      <c r="H61" s="137">
        <v>155</v>
      </c>
    </row>
    <row r="62" spans="2:8" ht="45.75" customHeight="1" thickBot="1">
      <c r="B62" s="138"/>
      <c r="C62" s="1261" t="s">
        <v>584</v>
      </c>
      <c r="D62" s="1262"/>
      <c r="E62" s="1263"/>
      <c r="F62" s="139">
        <v>68</v>
      </c>
      <c r="G62" s="139">
        <v>52</v>
      </c>
      <c r="H62" s="140">
        <v>58</v>
      </c>
    </row>
    <row r="63" spans="2:8" ht="52.5" customHeight="1" thickBot="1">
      <c r="B63" s="141"/>
      <c r="C63" s="1264" t="s">
        <v>50</v>
      </c>
      <c r="D63" s="1264"/>
      <c r="E63" s="1265"/>
      <c r="F63" s="142">
        <v>3202</v>
      </c>
      <c r="G63" s="142">
        <v>2998</v>
      </c>
      <c r="H63" s="143">
        <v>3029</v>
      </c>
    </row>
    <row r="64" spans="2:8" ht="15" customHeight="1"/>
  </sheetData>
  <sheetProtection algorithmName="SHA-512" hashValue="H2Y5CsnVGSW2KC0zx/R38TLefBdgv1fkKKSsB+vQWi135JgC0Cd8HunjxMXsaeMTGgZrUkeumN+24QahPB5r0w==" saltValue="ejKeAwT/OWNeajbUp82O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FC35-7774-496B-980A-92D1F188ABD1}">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c r="A1" s="1272"/>
      <c r="B1" s="1273"/>
      <c r="DD1" s="1274"/>
      <c r="DE1" s="1274"/>
    </row>
    <row r="2" spans="1:143" ht="25.5" customHeight="1">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2" customFormat="1">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3"/>
      <c r="DG4" s="293"/>
      <c r="DH4" s="293"/>
      <c r="DI4" s="293"/>
      <c r="DJ4" s="293"/>
      <c r="DK4" s="293"/>
      <c r="DL4" s="293"/>
      <c r="DM4" s="293"/>
      <c r="DN4" s="293"/>
      <c r="DO4" s="293"/>
      <c r="DP4" s="293"/>
      <c r="DQ4" s="293"/>
      <c r="DR4" s="293"/>
      <c r="DS4" s="293"/>
      <c r="DT4" s="293"/>
      <c r="DU4" s="293"/>
      <c r="DV4" s="293"/>
      <c r="DW4" s="293"/>
    </row>
    <row r="5" spans="1:143" s="292" customFormat="1">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3"/>
      <c r="DG5" s="293"/>
      <c r="DH5" s="293"/>
      <c r="DI5" s="293"/>
      <c r="DJ5" s="293"/>
      <c r="DK5" s="293"/>
      <c r="DL5" s="293"/>
      <c r="DM5" s="293"/>
      <c r="DN5" s="293"/>
      <c r="DO5" s="293"/>
      <c r="DP5" s="293"/>
      <c r="DQ5" s="293"/>
      <c r="DR5" s="293"/>
      <c r="DS5" s="293"/>
      <c r="DT5" s="293"/>
      <c r="DU5" s="293"/>
      <c r="DV5" s="293"/>
      <c r="DW5" s="293"/>
    </row>
    <row r="6" spans="1:143" s="292" customFormat="1">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3"/>
      <c r="DG6" s="293"/>
      <c r="DH6" s="293"/>
      <c r="DI6" s="293"/>
      <c r="DJ6" s="293"/>
      <c r="DK6" s="293"/>
      <c r="DL6" s="293"/>
      <c r="DM6" s="293"/>
      <c r="DN6" s="293"/>
      <c r="DO6" s="293"/>
      <c r="DP6" s="293"/>
      <c r="DQ6" s="293"/>
      <c r="DR6" s="293"/>
      <c r="DS6" s="293"/>
      <c r="DT6" s="293"/>
      <c r="DU6" s="293"/>
      <c r="DV6" s="293"/>
      <c r="DW6" s="293"/>
    </row>
    <row r="7" spans="1:143" s="292" customFormat="1">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3"/>
      <c r="DG7" s="293"/>
      <c r="DH7" s="293"/>
      <c r="DI7" s="293"/>
      <c r="DJ7" s="293"/>
      <c r="DK7" s="293"/>
      <c r="DL7" s="293"/>
      <c r="DM7" s="293"/>
      <c r="DN7" s="293"/>
      <c r="DO7" s="293"/>
      <c r="DP7" s="293"/>
      <c r="DQ7" s="293"/>
      <c r="DR7" s="293"/>
      <c r="DS7" s="293"/>
      <c r="DT7" s="293"/>
      <c r="DU7" s="293"/>
      <c r="DV7" s="293"/>
      <c r="DW7" s="293"/>
    </row>
    <row r="8" spans="1:143" s="292" customFormat="1">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3"/>
      <c r="DG8" s="293"/>
      <c r="DH8" s="293"/>
      <c r="DI8" s="293"/>
      <c r="DJ8" s="293"/>
      <c r="DK8" s="293"/>
      <c r="DL8" s="293"/>
      <c r="DM8" s="293"/>
      <c r="DN8" s="293"/>
      <c r="DO8" s="293"/>
      <c r="DP8" s="293"/>
      <c r="DQ8" s="293"/>
      <c r="DR8" s="293"/>
      <c r="DS8" s="293"/>
      <c r="DT8" s="293"/>
      <c r="DU8" s="293"/>
      <c r="DV8" s="293"/>
      <c r="DW8" s="293"/>
    </row>
    <row r="9" spans="1:143" s="292" customFormat="1">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3"/>
      <c r="DG9" s="293"/>
      <c r="DH9" s="293"/>
      <c r="DI9" s="293"/>
      <c r="DJ9" s="293"/>
      <c r="DK9" s="293"/>
      <c r="DL9" s="293"/>
      <c r="DM9" s="293"/>
      <c r="DN9" s="293"/>
      <c r="DO9" s="293"/>
      <c r="DP9" s="293"/>
      <c r="DQ9" s="293"/>
      <c r="DR9" s="293"/>
      <c r="DS9" s="293"/>
      <c r="DT9" s="293"/>
      <c r="DU9" s="293"/>
      <c r="DV9" s="293"/>
      <c r="DW9" s="293"/>
    </row>
    <row r="10" spans="1:143" s="292" customFormat="1">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3"/>
      <c r="DG18" s="293"/>
      <c r="DH18" s="293"/>
      <c r="DI18" s="293"/>
      <c r="DJ18" s="293"/>
      <c r="DK18" s="293"/>
      <c r="DL18" s="293"/>
      <c r="DM18" s="293"/>
      <c r="DN18" s="293"/>
      <c r="DO18" s="293"/>
      <c r="DP18" s="293"/>
      <c r="DQ18" s="293"/>
      <c r="DR18" s="293"/>
      <c r="DS18" s="293"/>
      <c r="DT18" s="293"/>
      <c r="DU18" s="293"/>
      <c r="DV18" s="293"/>
      <c r="DW18" s="293"/>
    </row>
    <row r="19" spans="1:351">
      <c r="DD19" s="1274"/>
      <c r="DE19" s="1274"/>
    </row>
    <row r="20" spans="1:351">
      <c r="DD20" s="1274"/>
      <c r="DE20" s="1274"/>
    </row>
    <row r="21" spans="1:351" ht="17.2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c r="B22" s="1281"/>
      <c r="MM22" s="1280"/>
    </row>
    <row r="23" spans="1:351">
      <c r="B23" s="1281"/>
    </row>
    <row r="24" spans="1:351">
      <c r="B24" s="1281"/>
    </row>
    <row r="25" spans="1:351">
      <c r="B25" s="1281"/>
    </row>
    <row r="26" spans="1:351">
      <c r="B26" s="1281"/>
    </row>
    <row r="27" spans="1:351">
      <c r="B27" s="1281"/>
    </row>
    <row r="28" spans="1:351">
      <c r="B28" s="1281"/>
    </row>
    <row r="29" spans="1:351">
      <c r="B29" s="1281"/>
    </row>
    <row r="30" spans="1:351">
      <c r="B30" s="1281"/>
    </row>
    <row r="31" spans="1:351">
      <c r="B31" s="1281"/>
    </row>
    <row r="32" spans="1:351">
      <c r="B32" s="1281"/>
    </row>
    <row r="33" spans="2:109">
      <c r="B33" s="1281"/>
    </row>
    <row r="34" spans="2:109">
      <c r="B34" s="1281"/>
    </row>
    <row r="35" spans="2:109">
      <c r="B35" s="1281"/>
    </row>
    <row r="36" spans="2:109">
      <c r="B36" s="1281"/>
    </row>
    <row r="37" spans="2:109">
      <c r="B37" s="1281"/>
    </row>
    <row r="38" spans="2:109">
      <c r="B38" s="1281"/>
    </row>
    <row r="39" spans="2:109">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c r="B40" s="1286"/>
      <c r="DD40" s="1286"/>
      <c r="DE40" s="1274"/>
    </row>
    <row r="41" spans="2:109" ht="17.25">
      <c r="B41" s="1287" t="s">
        <v>587</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c r="B42" s="1281"/>
      <c r="G42" s="1288"/>
      <c r="I42" s="1289"/>
      <c r="J42" s="1289"/>
      <c r="K42" s="1289"/>
      <c r="AM42" s="1288"/>
      <c r="AN42" s="1288" t="s">
        <v>588</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c r="B43" s="1281"/>
      <c r="AN43" s="1290" t="s">
        <v>589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c r="B49" s="1281"/>
      <c r="AN49" s="1274" t="s">
        <v>590</v>
      </c>
    </row>
    <row r="50" spans="1:109">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551</v>
      </c>
      <c r="BQ50" s="1306"/>
      <c r="BR50" s="1306"/>
      <c r="BS50" s="1306"/>
      <c r="BT50" s="1306"/>
      <c r="BU50" s="1306"/>
      <c r="BV50" s="1306"/>
      <c r="BW50" s="1306"/>
      <c r="BX50" s="1306" t="s">
        <v>552</v>
      </c>
      <c r="BY50" s="1306"/>
      <c r="BZ50" s="1306"/>
      <c r="CA50" s="1306"/>
      <c r="CB50" s="1306"/>
      <c r="CC50" s="1306"/>
      <c r="CD50" s="1306"/>
      <c r="CE50" s="1306"/>
      <c r="CF50" s="1306" t="s">
        <v>553</v>
      </c>
      <c r="CG50" s="1306"/>
      <c r="CH50" s="1306"/>
      <c r="CI50" s="1306"/>
      <c r="CJ50" s="1306"/>
      <c r="CK50" s="1306"/>
      <c r="CL50" s="1306"/>
      <c r="CM50" s="1306"/>
      <c r="CN50" s="1306" t="s">
        <v>554</v>
      </c>
      <c r="CO50" s="1306"/>
      <c r="CP50" s="1306"/>
      <c r="CQ50" s="1306"/>
      <c r="CR50" s="1306"/>
      <c r="CS50" s="1306"/>
      <c r="CT50" s="1306"/>
      <c r="CU50" s="1306"/>
      <c r="CV50" s="1306" t="s">
        <v>555</v>
      </c>
      <c r="CW50" s="1306"/>
      <c r="CX50" s="1306"/>
      <c r="CY50" s="1306"/>
      <c r="CZ50" s="1306"/>
      <c r="DA50" s="1306"/>
      <c r="DB50" s="1306"/>
      <c r="DC50" s="1306"/>
    </row>
    <row r="51" spans="1:109" ht="13.5" customHeight="1">
      <c r="B51" s="1281"/>
      <c r="G51" s="1307"/>
      <c r="H51" s="1307"/>
      <c r="I51" s="1308"/>
      <c r="J51" s="1308"/>
      <c r="K51" s="1309"/>
      <c r="L51" s="1309"/>
      <c r="M51" s="1309"/>
      <c r="N51" s="1309"/>
      <c r="AM51" s="1299"/>
      <c r="AN51" s="1310" t="s">
        <v>591</v>
      </c>
      <c r="AO51" s="1310"/>
      <c r="AP51" s="1310"/>
      <c r="AQ51" s="1310"/>
      <c r="AR51" s="1310"/>
      <c r="AS51" s="1310"/>
      <c r="AT51" s="1310"/>
      <c r="AU51" s="1310"/>
      <c r="AV51" s="1310"/>
      <c r="AW51" s="1310"/>
      <c r="AX51" s="1310"/>
      <c r="AY51" s="1310"/>
      <c r="AZ51" s="1310"/>
      <c r="BA51" s="1310"/>
      <c r="BB51" s="1310" t="s">
        <v>592</v>
      </c>
      <c r="BC51" s="1310"/>
      <c r="BD51" s="1310"/>
      <c r="BE51" s="1310"/>
      <c r="BF51" s="1310"/>
      <c r="BG51" s="1310"/>
      <c r="BH51" s="1310"/>
      <c r="BI51" s="1310"/>
      <c r="BJ51" s="1310"/>
      <c r="BK51" s="1310"/>
      <c r="BL51" s="1310"/>
      <c r="BM51" s="1310"/>
      <c r="BN51" s="1310"/>
      <c r="BO51" s="1310"/>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593</v>
      </c>
      <c r="BC53" s="1310"/>
      <c r="BD53" s="1310"/>
      <c r="BE53" s="1310"/>
      <c r="BF53" s="1310"/>
      <c r="BG53" s="1310"/>
      <c r="BH53" s="1310"/>
      <c r="BI53" s="1310"/>
      <c r="BJ53" s="1310"/>
      <c r="BK53" s="1310"/>
      <c r="BL53" s="1310"/>
      <c r="BM53" s="1310"/>
      <c r="BN53" s="1310"/>
      <c r="BO53" s="1310"/>
      <c r="BP53" s="1311">
        <v>56.4</v>
      </c>
      <c r="BQ53" s="1311"/>
      <c r="BR53" s="1311"/>
      <c r="BS53" s="1311"/>
      <c r="BT53" s="1311"/>
      <c r="BU53" s="1311"/>
      <c r="BV53" s="1311"/>
      <c r="BW53" s="1311"/>
      <c r="BX53" s="1311">
        <v>57</v>
      </c>
      <c r="BY53" s="1311"/>
      <c r="BZ53" s="1311"/>
      <c r="CA53" s="1311"/>
      <c r="CB53" s="1311"/>
      <c r="CC53" s="1311"/>
      <c r="CD53" s="1311"/>
      <c r="CE53" s="1311"/>
      <c r="CF53" s="1311">
        <v>58.8</v>
      </c>
      <c r="CG53" s="1311"/>
      <c r="CH53" s="1311"/>
      <c r="CI53" s="1311"/>
      <c r="CJ53" s="1311"/>
      <c r="CK53" s="1311"/>
      <c r="CL53" s="1311"/>
      <c r="CM53" s="1311"/>
      <c r="CN53" s="1311">
        <v>60.7</v>
      </c>
      <c r="CO53" s="1311"/>
      <c r="CP53" s="1311"/>
      <c r="CQ53" s="1311"/>
      <c r="CR53" s="1311"/>
      <c r="CS53" s="1311"/>
      <c r="CT53" s="1311"/>
      <c r="CU53" s="1311"/>
      <c r="CV53" s="1311">
        <v>62.4</v>
      </c>
      <c r="CW53" s="1311"/>
      <c r="CX53" s="1311"/>
      <c r="CY53" s="1311"/>
      <c r="CZ53" s="1311"/>
      <c r="DA53" s="1311"/>
      <c r="DB53" s="1311"/>
      <c r="DC53" s="1311"/>
    </row>
    <row r="54" spans="1:109">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9"/>
      <c r="B55" s="1281"/>
      <c r="G55" s="1300"/>
      <c r="H55" s="1300"/>
      <c r="I55" s="1300"/>
      <c r="J55" s="1300"/>
      <c r="K55" s="1309"/>
      <c r="L55" s="1309"/>
      <c r="M55" s="1309"/>
      <c r="N55" s="1309"/>
      <c r="AN55" s="1306" t="s">
        <v>594</v>
      </c>
      <c r="AO55" s="1306"/>
      <c r="AP55" s="1306"/>
      <c r="AQ55" s="1306"/>
      <c r="AR55" s="1306"/>
      <c r="AS55" s="1306"/>
      <c r="AT55" s="1306"/>
      <c r="AU55" s="1306"/>
      <c r="AV55" s="1306"/>
      <c r="AW55" s="1306"/>
      <c r="AX55" s="1306"/>
      <c r="AY55" s="1306"/>
      <c r="AZ55" s="1306"/>
      <c r="BA55" s="1306"/>
      <c r="BB55" s="1310" t="s">
        <v>592</v>
      </c>
      <c r="BC55" s="1310"/>
      <c r="BD55" s="1310"/>
      <c r="BE55" s="1310"/>
      <c r="BF55" s="1310"/>
      <c r="BG55" s="1310"/>
      <c r="BH55" s="1310"/>
      <c r="BI55" s="1310"/>
      <c r="BJ55" s="1310"/>
      <c r="BK55" s="1310"/>
      <c r="BL55" s="1310"/>
      <c r="BM55" s="1310"/>
      <c r="BN55" s="1310"/>
      <c r="BO55" s="1310"/>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593</v>
      </c>
      <c r="BC57" s="1310"/>
      <c r="BD57" s="1310"/>
      <c r="BE57" s="1310"/>
      <c r="BF57" s="1310"/>
      <c r="BG57" s="1310"/>
      <c r="BH57" s="1310"/>
      <c r="BI57" s="1310"/>
      <c r="BJ57" s="1310"/>
      <c r="BK57" s="1310"/>
      <c r="BL57" s="1310"/>
      <c r="BM57" s="1310"/>
      <c r="BN57" s="1310"/>
      <c r="BO57" s="1310"/>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1314"/>
      <c r="DE57" s="1312"/>
    </row>
    <row r="58" spans="1:109" s="1289" customFormat="1">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c r="B63" s="1320" t="s">
        <v>595</v>
      </c>
    </row>
    <row r="64" spans="1:109">
      <c r="B64" s="1281"/>
      <c r="G64" s="1288"/>
      <c r="I64" s="1321"/>
      <c r="J64" s="1321"/>
      <c r="K64" s="1321"/>
      <c r="L64" s="1321"/>
      <c r="M64" s="1321"/>
      <c r="N64" s="1322"/>
      <c r="AM64" s="1288"/>
      <c r="AN64" s="1288" t="s">
        <v>588</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c r="B65" s="1281"/>
      <c r="AN65" s="1290" t="s">
        <v>596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c r="B71" s="1281"/>
      <c r="G71" s="1326"/>
      <c r="I71" s="1327"/>
      <c r="J71" s="1324"/>
      <c r="K71" s="1324"/>
      <c r="L71" s="1325"/>
      <c r="M71" s="1324"/>
      <c r="N71" s="1325"/>
      <c r="AM71" s="1326"/>
      <c r="AN71" s="1274" t="s">
        <v>590</v>
      </c>
    </row>
    <row r="72" spans="2:107">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551</v>
      </c>
      <c r="BQ72" s="1306"/>
      <c r="BR72" s="1306"/>
      <c r="BS72" s="1306"/>
      <c r="BT72" s="1306"/>
      <c r="BU72" s="1306"/>
      <c r="BV72" s="1306"/>
      <c r="BW72" s="1306"/>
      <c r="BX72" s="1306" t="s">
        <v>552</v>
      </c>
      <c r="BY72" s="1306"/>
      <c r="BZ72" s="1306"/>
      <c r="CA72" s="1306"/>
      <c r="CB72" s="1306"/>
      <c r="CC72" s="1306"/>
      <c r="CD72" s="1306"/>
      <c r="CE72" s="1306"/>
      <c r="CF72" s="1306" t="s">
        <v>553</v>
      </c>
      <c r="CG72" s="1306"/>
      <c r="CH72" s="1306"/>
      <c r="CI72" s="1306"/>
      <c r="CJ72" s="1306"/>
      <c r="CK72" s="1306"/>
      <c r="CL72" s="1306"/>
      <c r="CM72" s="1306"/>
      <c r="CN72" s="1306" t="s">
        <v>554</v>
      </c>
      <c r="CO72" s="1306"/>
      <c r="CP72" s="1306"/>
      <c r="CQ72" s="1306"/>
      <c r="CR72" s="1306"/>
      <c r="CS72" s="1306"/>
      <c r="CT72" s="1306"/>
      <c r="CU72" s="1306"/>
      <c r="CV72" s="1306" t="s">
        <v>555</v>
      </c>
      <c r="CW72" s="1306"/>
      <c r="CX72" s="1306"/>
      <c r="CY72" s="1306"/>
      <c r="CZ72" s="1306"/>
      <c r="DA72" s="1306"/>
      <c r="DB72" s="1306"/>
      <c r="DC72" s="1306"/>
    </row>
    <row r="73" spans="2:107">
      <c r="B73" s="1281"/>
      <c r="G73" s="1307"/>
      <c r="H73" s="1307"/>
      <c r="I73" s="1307"/>
      <c r="J73" s="1307"/>
      <c r="K73" s="1328"/>
      <c r="L73" s="1328"/>
      <c r="M73" s="1328"/>
      <c r="N73" s="1328"/>
      <c r="AM73" s="1299"/>
      <c r="AN73" s="1310" t="s">
        <v>591</v>
      </c>
      <c r="AO73" s="1310"/>
      <c r="AP73" s="1310"/>
      <c r="AQ73" s="1310"/>
      <c r="AR73" s="1310"/>
      <c r="AS73" s="1310"/>
      <c r="AT73" s="1310"/>
      <c r="AU73" s="1310"/>
      <c r="AV73" s="1310"/>
      <c r="AW73" s="1310"/>
      <c r="AX73" s="1310"/>
      <c r="AY73" s="1310"/>
      <c r="AZ73" s="1310"/>
      <c r="BA73" s="1310"/>
      <c r="BB73" s="1310" t="s">
        <v>592</v>
      </c>
      <c r="BC73" s="1310"/>
      <c r="BD73" s="1310"/>
      <c r="BE73" s="1310"/>
      <c r="BF73" s="1310"/>
      <c r="BG73" s="1310"/>
      <c r="BH73" s="1310"/>
      <c r="BI73" s="1310"/>
      <c r="BJ73" s="1310"/>
      <c r="BK73" s="1310"/>
      <c r="BL73" s="1310"/>
      <c r="BM73" s="1310"/>
      <c r="BN73" s="1310"/>
      <c r="BO73" s="1310"/>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597</v>
      </c>
      <c r="BC75" s="1310"/>
      <c r="BD75" s="1310"/>
      <c r="BE75" s="1310"/>
      <c r="BF75" s="1310"/>
      <c r="BG75" s="1310"/>
      <c r="BH75" s="1310"/>
      <c r="BI75" s="1310"/>
      <c r="BJ75" s="1310"/>
      <c r="BK75" s="1310"/>
      <c r="BL75" s="1310"/>
      <c r="BM75" s="1310"/>
      <c r="BN75" s="1310"/>
      <c r="BO75" s="1310"/>
      <c r="BP75" s="1311">
        <v>1.8</v>
      </c>
      <c r="BQ75" s="1311"/>
      <c r="BR75" s="1311"/>
      <c r="BS75" s="1311"/>
      <c r="BT75" s="1311"/>
      <c r="BU75" s="1311"/>
      <c r="BV75" s="1311"/>
      <c r="BW75" s="1311"/>
      <c r="BX75" s="1311">
        <v>2.2999999999999998</v>
      </c>
      <c r="BY75" s="1311"/>
      <c r="BZ75" s="1311"/>
      <c r="CA75" s="1311"/>
      <c r="CB75" s="1311"/>
      <c r="CC75" s="1311"/>
      <c r="CD75" s="1311"/>
      <c r="CE75" s="1311"/>
      <c r="CF75" s="1311">
        <v>1.9</v>
      </c>
      <c r="CG75" s="1311"/>
      <c r="CH75" s="1311"/>
      <c r="CI75" s="1311"/>
      <c r="CJ75" s="1311"/>
      <c r="CK75" s="1311"/>
      <c r="CL75" s="1311"/>
      <c r="CM75" s="1311"/>
      <c r="CN75" s="1311">
        <v>2.4</v>
      </c>
      <c r="CO75" s="1311"/>
      <c r="CP75" s="1311"/>
      <c r="CQ75" s="1311"/>
      <c r="CR75" s="1311"/>
      <c r="CS75" s="1311"/>
      <c r="CT75" s="1311"/>
      <c r="CU75" s="1311"/>
      <c r="CV75" s="1311">
        <v>2.9</v>
      </c>
      <c r="CW75" s="1311"/>
      <c r="CX75" s="1311"/>
      <c r="CY75" s="1311"/>
      <c r="CZ75" s="1311"/>
      <c r="DA75" s="1311"/>
      <c r="DB75" s="1311"/>
      <c r="DC75" s="1311"/>
    </row>
    <row r="76" spans="2:107">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1"/>
      <c r="G77" s="1300"/>
      <c r="H77" s="1300"/>
      <c r="I77" s="1300"/>
      <c r="J77" s="1300"/>
      <c r="K77" s="1328"/>
      <c r="L77" s="1328"/>
      <c r="M77" s="1328"/>
      <c r="N77" s="1328"/>
      <c r="AN77" s="1306" t="s">
        <v>594</v>
      </c>
      <c r="AO77" s="1306"/>
      <c r="AP77" s="1306"/>
      <c r="AQ77" s="1306"/>
      <c r="AR77" s="1306"/>
      <c r="AS77" s="1306"/>
      <c r="AT77" s="1306"/>
      <c r="AU77" s="1306"/>
      <c r="AV77" s="1306"/>
      <c r="AW77" s="1306"/>
      <c r="AX77" s="1306"/>
      <c r="AY77" s="1306"/>
      <c r="AZ77" s="1306"/>
      <c r="BA77" s="1306"/>
      <c r="BB77" s="1310" t="s">
        <v>592</v>
      </c>
      <c r="BC77" s="1310"/>
      <c r="BD77" s="1310"/>
      <c r="BE77" s="1310"/>
      <c r="BF77" s="1310"/>
      <c r="BG77" s="1310"/>
      <c r="BH77" s="1310"/>
      <c r="BI77" s="1310"/>
      <c r="BJ77" s="1310"/>
      <c r="BK77" s="1310"/>
      <c r="BL77" s="1310"/>
      <c r="BM77" s="1310"/>
      <c r="BN77" s="1310"/>
      <c r="BO77" s="1310"/>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597</v>
      </c>
      <c r="BC79" s="1310"/>
      <c r="BD79" s="1310"/>
      <c r="BE79" s="1310"/>
      <c r="BF79" s="1310"/>
      <c r="BG79" s="1310"/>
      <c r="BH79" s="1310"/>
      <c r="BI79" s="1310"/>
      <c r="BJ79" s="1310"/>
      <c r="BK79" s="1310"/>
      <c r="BL79" s="1310"/>
      <c r="BM79" s="1310"/>
      <c r="BN79" s="1310"/>
      <c r="BO79" s="1310"/>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1"/>
    </row>
    <row r="82" spans="2:109" ht="17.2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c r="DD84" s="1274"/>
      <c r="DE84" s="1274"/>
    </row>
    <row r="85" spans="2:109">
      <c r="DD85" s="1274"/>
      <c r="DE85" s="1274"/>
    </row>
    <row r="86" spans="2:109" hidden="1">
      <c r="DD86" s="1274"/>
      <c r="DE86" s="1274"/>
    </row>
    <row r="87" spans="2:109" hidden="1">
      <c r="K87" s="1331"/>
      <c r="AQ87" s="1331"/>
      <c r="BC87" s="1331"/>
      <c r="BO87" s="1331"/>
      <c r="CA87" s="1331"/>
      <c r="CM87" s="1331"/>
      <c r="CY87" s="1331"/>
      <c r="DD87" s="1274"/>
      <c r="DE87" s="1274"/>
    </row>
    <row r="88" spans="2:109" hidden="1">
      <c r="DD88" s="1274"/>
      <c r="DE88" s="1274"/>
    </row>
    <row r="89" spans="2:109" hidden="1">
      <c r="DD89" s="1274"/>
      <c r="DE89" s="1274"/>
    </row>
    <row r="90" spans="2:109" hidden="1">
      <c r="DD90" s="1274"/>
      <c r="DE90" s="1274"/>
    </row>
    <row r="91" spans="2:109" hidden="1">
      <c r="DD91" s="1274"/>
      <c r="DE91" s="1274"/>
    </row>
    <row r="92" spans="2:109" ht="13.5" hidden="1" customHeight="1">
      <c r="DD92" s="1274"/>
      <c r="DE92" s="1274"/>
    </row>
    <row r="93" spans="2:109" ht="13.5" hidden="1" customHeight="1">
      <c r="DD93" s="1274"/>
      <c r="DE93" s="1274"/>
    </row>
    <row r="94" spans="2:109" ht="13.5" hidden="1" customHeight="1">
      <c r="DD94" s="1274"/>
      <c r="DE94" s="1274"/>
    </row>
    <row r="95" spans="2:109" ht="13.5" hidden="1" customHeight="1">
      <c r="DD95" s="1274"/>
      <c r="DE95" s="1274"/>
    </row>
    <row r="96" spans="2:109" ht="13.5" hidden="1" customHeight="1">
      <c r="DD96" s="1274"/>
      <c r="DE96" s="1274"/>
    </row>
    <row r="97" s="1274" customFormat="1" ht="13.5" hidden="1" customHeight="1"/>
    <row r="98" s="1274" customFormat="1" ht="13.5" hidden="1" customHeight="1"/>
    <row r="99" s="1274" customFormat="1" ht="13.5" hidden="1" customHeight="1"/>
    <row r="100" s="1274" customFormat="1" ht="13.5" hidden="1" customHeight="1"/>
    <row r="101" s="1274" customFormat="1" ht="13.5" hidden="1" customHeight="1"/>
    <row r="102" s="1274" customFormat="1" ht="13.5" hidden="1" customHeight="1"/>
    <row r="103" s="1274" customFormat="1" ht="13.5" hidden="1" customHeight="1"/>
    <row r="104" s="1274" customFormat="1" ht="13.5" hidden="1" customHeight="1"/>
    <row r="105" s="1274" customFormat="1" ht="13.5" hidden="1" customHeight="1"/>
    <row r="106" s="1274" customFormat="1" ht="13.5" hidden="1" customHeight="1"/>
    <row r="107" s="1274" customFormat="1" ht="13.5" hidden="1" customHeight="1"/>
    <row r="108" s="1274" customFormat="1" ht="13.5" hidden="1" customHeight="1"/>
    <row r="109" s="1274" customFormat="1" ht="13.5" hidden="1" customHeight="1"/>
    <row r="110" s="1274" customFormat="1" ht="13.5" hidden="1" customHeight="1"/>
    <row r="111" s="1274" customFormat="1" ht="13.5" hidden="1" customHeight="1"/>
    <row r="112" s="1274" customFormat="1" ht="13.5" hidden="1" customHeight="1"/>
    <row r="113" s="1274" customFormat="1" ht="13.5" hidden="1" customHeight="1"/>
    <row r="114" s="1274" customFormat="1" ht="13.5" hidden="1" customHeight="1"/>
    <row r="115" s="1274" customFormat="1" ht="13.5" hidden="1" customHeight="1"/>
    <row r="116" s="1274" customFormat="1" ht="13.5" hidden="1" customHeight="1"/>
    <row r="117" s="1274" customFormat="1" ht="13.5" hidden="1" customHeight="1"/>
    <row r="118" s="1274" customFormat="1" ht="13.5" hidden="1" customHeight="1"/>
    <row r="119" s="1274" customFormat="1" ht="13.5" hidden="1" customHeight="1"/>
    <row r="120" s="1274" customFormat="1" ht="13.5" hidden="1" customHeight="1"/>
    <row r="121" s="1274" customFormat="1" ht="13.5" hidden="1" customHeight="1"/>
    <row r="122" s="1274" customFormat="1" ht="13.5" hidden="1" customHeight="1"/>
    <row r="123" s="1274" customFormat="1" ht="13.5" hidden="1" customHeight="1"/>
    <row r="124" s="1274" customFormat="1" ht="13.5" hidden="1" customHeight="1"/>
    <row r="125" s="1274" customFormat="1" ht="13.5" hidden="1" customHeight="1"/>
    <row r="126" s="1274" customFormat="1" ht="13.5" hidden="1" customHeight="1"/>
    <row r="127" s="1274" customFormat="1" ht="13.5" hidden="1" customHeight="1"/>
    <row r="128" s="1274" customFormat="1" ht="13.5" hidden="1" customHeight="1"/>
    <row r="129" s="1274" customFormat="1" ht="13.5" hidden="1" customHeight="1"/>
    <row r="130" s="1274" customFormat="1" ht="13.5" hidden="1" customHeight="1"/>
    <row r="131" s="1274" customFormat="1" ht="13.5" hidden="1" customHeight="1"/>
    <row r="132" s="1274" customFormat="1" ht="13.5" hidden="1" customHeight="1"/>
    <row r="133" s="1274" customFormat="1" ht="13.5" hidden="1" customHeight="1"/>
    <row r="134" s="1274" customFormat="1" ht="13.5" hidden="1" customHeight="1"/>
    <row r="135" s="1274" customFormat="1" ht="13.5" hidden="1" customHeight="1"/>
    <row r="136" s="1274" customFormat="1" ht="13.5" hidden="1" customHeight="1"/>
    <row r="137" s="1274" customFormat="1" ht="13.5" hidden="1" customHeight="1"/>
    <row r="138" s="1274" customFormat="1" ht="13.5" hidden="1" customHeight="1"/>
    <row r="139" s="1274" customFormat="1" ht="13.5" hidden="1" customHeight="1"/>
    <row r="140" s="1274" customFormat="1" ht="13.5" hidden="1" customHeight="1"/>
    <row r="141" s="1274" customFormat="1" ht="13.5" hidden="1" customHeight="1"/>
    <row r="142" s="1274" customFormat="1" ht="13.5" hidden="1" customHeight="1"/>
    <row r="143" s="1274" customFormat="1" ht="13.5" hidden="1" customHeight="1"/>
    <row r="144" s="1274" customFormat="1" ht="13.5" hidden="1" customHeight="1"/>
    <row r="145" s="1274" customFormat="1" ht="13.5" hidden="1" customHeight="1"/>
    <row r="146" s="1274" customFormat="1" ht="13.5" hidden="1" customHeight="1"/>
    <row r="147" s="1274" customFormat="1" ht="13.5" hidden="1" customHeight="1"/>
    <row r="148" s="1274" customFormat="1" ht="13.5" hidden="1" customHeight="1"/>
    <row r="149" s="1274" customFormat="1" ht="13.5" hidden="1" customHeight="1"/>
    <row r="150" s="1274" customFormat="1" ht="13.5" hidden="1" customHeight="1"/>
    <row r="151" s="1274" customFormat="1" ht="13.5" hidden="1" customHeight="1"/>
    <row r="152" s="1274" customFormat="1" ht="13.5" hidden="1" customHeight="1"/>
    <row r="153" s="1274" customFormat="1" ht="13.5" hidden="1" customHeight="1"/>
    <row r="154" s="1274" customFormat="1" ht="13.5" hidden="1" customHeight="1"/>
    <row r="155" s="1274" customFormat="1" ht="13.5" hidden="1" customHeight="1"/>
    <row r="156" s="1274" customFormat="1" ht="13.5" hidden="1" customHeight="1"/>
    <row r="157" s="1274" customFormat="1" ht="13.5" hidden="1" customHeight="1"/>
    <row r="158" s="1274" customFormat="1" ht="13.5" hidden="1" customHeight="1"/>
    <row r="159" s="1274" customFormat="1" ht="13.5" hidden="1" customHeight="1"/>
    <row r="160" s="1274" customFormat="1" ht="13.5" hidden="1" customHeight="1"/>
  </sheetData>
  <sheetProtection algorithmName="SHA-512" hashValue="thM6+lGjLuMHb8hHNY/9kjKqP8RUmpxwTYq3G/FS0m86v/t70w65IGBhPnC1PzYfBOLk8G9W/XEq+Ho5bDlB/w==" saltValue="zjXEfGtDSvSIHw1RhBeR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6C4E-C53A-4F16-85FF-05D7CD6B4EFF}">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5/TAwsLwtvnAULac25EI5LO3Vw+tiDSNgYT503tJv4CfmGmtWzj2Olm9TCL3Dfq6w/Eomuf27z+f11tzJS6syQ==" saltValue="CP67hx0yAy/zgC3XJE0Nn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2472-8A08-44DA-A97F-58FF75E84EF8}">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HI6npYPRu30dKwfF8IisJ5yDBSQPS/Eb1iO/xciOwP+G3642KqMJnwbVaTM13T/2ZLhgU56BWJ197Y5yppPY/g==" saltValue="8U3hbIC/RK0F8ToSYwVQQ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548</v>
      </c>
      <c r="G2" s="157"/>
      <c r="H2" s="158"/>
    </row>
    <row r="3" spans="1:8">
      <c r="A3" s="154" t="s">
        <v>541</v>
      </c>
      <c r="B3" s="159"/>
      <c r="C3" s="160"/>
      <c r="D3" s="161">
        <v>225506</v>
      </c>
      <c r="E3" s="162"/>
      <c r="F3" s="163">
        <v>291945</v>
      </c>
      <c r="G3" s="164"/>
      <c r="H3" s="165"/>
    </row>
    <row r="4" spans="1:8">
      <c r="A4" s="166"/>
      <c r="B4" s="167"/>
      <c r="C4" s="168"/>
      <c r="D4" s="169">
        <v>174054</v>
      </c>
      <c r="E4" s="170"/>
      <c r="F4" s="171">
        <v>127651</v>
      </c>
      <c r="G4" s="172"/>
      <c r="H4" s="173"/>
    </row>
    <row r="5" spans="1:8">
      <c r="A5" s="154" t="s">
        <v>543</v>
      </c>
      <c r="B5" s="159"/>
      <c r="C5" s="160"/>
      <c r="D5" s="161">
        <v>220464</v>
      </c>
      <c r="E5" s="162"/>
      <c r="F5" s="163">
        <v>291173</v>
      </c>
      <c r="G5" s="164"/>
      <c r="H5" s="165"/>
    </row>
    <row r="6" spans="1:8">
      <c r="A6" s="166"/>
      <c r="B6" s="167"/>
      <c r="C6" s="168"/>
      <c r="D6" s="169">
        <v>153598</v>
      </c>
      <c r="E6" s="170"/>
      <c r="F6" s="171">
        <v>119071</v>
      </c>
      <c r="G6" s="172"/>
      <c r="H6" s="173"/>
    </row>
    <row r="7" spans="1:8">
      <c r="A7" s="154" t="s">
        <v>544</v>
      </c>
      <c r="B7" s="159"/>
      <c r="C7" s="160"/>
      <c r="D7" s="161">
        <v>190657</v>
      </c>
      <c r="E7" s="162"/>
      <c r="F7" s="163">
        <v>271581</v>
      </c>
      <c r="G7" s="164"/>
      <c r="H7" s="165"/>
    </row>
    <row r="8" spans="1:8">
      <c r="A8" s="166"/>
      <c r="B8" s="167"/>
      <c r="C8" s="168"/>
      <c r="D8" s="169">
        <v>112176</v>
      </c>
      <c r="E8" s="170"/>
      <c r="F8" s="171">
        <v>117844</v>
      </c>
      <c r="G8" s="172"/>
      <c r="H8" s="173"/>
    </row>
    <row r="9" spans="1:8">
      <c r="A9" s="154" t="s">
        <v>545</v>
      </c>
      <c r="B9" s="159"/>
      <c r="C9" s="160"/>
      <c r="D9" s="161">
        <v>183636</v>
      </c>
      <c r="E9" s="162"/>
      <c r="F9" s="163">
        <v>268375</v>
      </c>
      <c r="G9" s="164"/>
      <c r="H9" s="165"/>
    </row>
    <row r="10" spans="1:8">
      <c r="A10" s="166"/>
      <c r="B10" s="167"/>
      <c r="C10" s="168"/>
      <c r="D10" s="169">
        <v>101477</v>
      </c>
      <c r="E10" s="170"/>
      <c r="F10" s="171">
        <v>119602</v>
      </c>
      <c r="G10" s="172"/>
      <c r="H10" s="173"/>
    </row>
    <row r="11" spans="1:8">
      <c r="A11" s="154" t="s">
        <v>546</v>
      </c>
      <c r="B11" s="159"/>
      <c r="C11" s="160"/>
      <c r="D11" s="161">
        <v>247652</v>
      </c>
      <c r="E11" s="162"/>
      <c r="F11" s="163">
        <v>301035</v>
      </c>
      <c r="G11" s="164"/>
      <c r="H11" s="165"/>
    </row>
    <row r="12" spans="1:8">
      <c r="A12" s="166"/>
      <c r="B12" s="167"/>
      <c r="C12" s="174"/>
      <c r="D12" s="169">
        <v>147274</v>
      </c>
      <c r="E12" s="170"/>
      <c r="F12" s="171">
        <v>154376</v>
      </c>
      <c r="G12" s="172"/>
      <c r="H12" s="173"/>
    </row>
    <row r="13" spans="1:8">
      <c r="A13" s="154"/>
      <c r="B13" s="159"/>
      <c r="C13" s="175"/>
      <c r="D13" s="176">
        <v>213583</v>
      </c>
      <c r="E13" s="177"/>
      <c r="F13" s="178">
        <v>284822</v>
      </c>
      <c r="G13" s="179"/>
      <c r="H13" s="165"/>
    </row>
    <row r="14" spans="1:8">
      <c r="A14" s="166"/>
      <c r="B14" s="167"/>
      <c r="C14" s="168"/>
      <c r="D14" s="169">
        <v>137716</v>
      </c>
      <c r="E14" s="170"/>
      <c r="F14" s="171">
        <v>127709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3.84</v>
      </c>
      <c r="C19" s="180">
        <f>ROUND(VALUE(SUBSTITUTE(実質収支比率等に係る経年分析!G$48,"▲","-")),2)</f>
        <v>3.33</v>
      </c>
      <c r="D19" s="180">
        <f>ROUND(VALUE(SUBSTITUTE(実質収支比率等に係る経年分析!H$48,"▲","-")),2)</f>
        <v>2.52</v>
      </c>
      <c r="E19" s="180">
        <f>ROUND(VALUE(SUBSTITUTE(実質収支比率等に係る経年分析!I$48,"▲","-")),2)</f>
        <v>3.99</v>
      </c>
      <c r="F19" s="180">
        <f>ROUND(VALUE(SUBSTITUTE(実質収支比率等に係る経年分析!J$48,"▲","-")),2)</f>
        <v>3.33</v>
      </c>
    </row>
    <row r="20" spans="1:11">
      <c r="A20" s="180" t="s">
        <v>54</v>
      </c>
      <c r="B20" s="180">
        <f>ROUND(VALUE(SUBSTITUTE(実質収支比率等に係る経年分析!F$47,"▲","-")),2)</f>
        <v>31.88</v>
      </c>
      <c r="C20" s="180">
        <f>ROUND(VALUE(SUBSTITUTE(実質収支比率等に係る経年分析!G$47,"▲","-")),2)</f>
        <v>26.93</v>
      </c>
      <c r="D20" s="180">
        <f>ROUND(VALUE(SUBSTITUTE(実質収支比率等に係る経年分析!H$47,"▲","-")),2)</f>
        <v>25.58</v>
      </c>
      <c r="E20" s="180">
        <f>ROUND(VALUE(SUBSTITUTE(実質収支比率等に係る経年分析!I$47,"▲","-")),2)</f>
        <v>26.69</v>
      </c>
      <c r="F20" s="180">
        <f>ROUND(VALUE(SUBSTITUTE(実質収支比率等に係る経年分析!J$47,"▲","-")),2)</f>
        <v>28.47</v>
      </c>
    </row>
    <row r="21" spans="1:11">
      <c r="A21" s="180" t="s">
        <v>55</v>
      </c>
      <c r="B21" s="180">
        <f>IF(ISNUMBER(VALUE(SUBSTITUTE(実質収支比率等に係る経年分析!F$49,"▲","-"))),ROUND(VALUE(SUBSTITUTE(実質収支比率等に係る経年分析!F$49,"▲","-")),2),NA())</f>
        <v>-7.8</v>
      </c>
      <c r="C21" s="180">
        <f>IF(ISNUMBER(VALUE(SUBSTITUTE(実質収支比率等に係る経年分析!G$49,"▲","-"))),ROUND(VALUE(SUBSTITUTE(実質収支比率等に係る経年分析!G$49,"▲","-")),2),NA())</f>
        <v>-9.34</v>
      </c>
      <c r="D21" s="180">
        <f>IF(ISNUMBER(VALUE(SUBSTITUTE(実質収支比率等に係る経年分析!H$49,"▲","-"))),ROUND(VALUE(SUBSTITUTE(実質収支比率等に係る経年分析!H$49,"▲","-")),2),NA())</f>
        <v>-5.5</v>
      </c>
      <c r="E21" s="180">
        <f>IF(ISNUMBER(VALUE(SUBSTITUTE(実質収支比率等に係る経年分析!I$49,"▲","-"))),ROUND(VALUE(SUBSTITUTE(実質収支比率等に係る経年分析!I$49,"▲","-")),2),NA())</f>
        <v>0.1</v>
      </c>
      <c r="F21" s="180">
        <f>IF(ISNUMBER(VALUE(SUBSTITUTE(実質収支比率等に係る経年分析!J$49,"▲","-"))),ROUND(VALUE(SUBSTITUTE(実質収支比率等に係る経年分析!J$49,"▲","-")),2),NA())</f>
        <v>-1.43</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2.5099999999999998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3.32</v>
      </c>
    </row>
    <row r="36" spans="1:16">
      <c r="A36" s="181" t="str">
        <f>IF(連結実質赤字比率に係る赤字・黒字の構成分析!C$34="",NA(),連結実質赤字比率に係る赤字・黒字の構成分析!C$34)</f>
        <v>国民健康保険町立和寒病院事業会計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9.2100000000000009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10.98</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476</v>
      </c>
      <c r="E42" s="182"/>
      <c r="F42" s="182"/>
      <c r="G42" s="182">
        <f>'実質公債費比率（分子）の構造'!L$52</f>
        <v>495</v>
      </c>
      <c r="H42" s="182"/>
      <c r="I42" s="182"/>
      <c r="J42" s="182">
        <f>'実質公債費比率（分子）の構造'!M$52</f>
        <v>513</v>
      </c>
      <c r="K42" s="182"/>
      <c r="L42" s="182"/>
      <c r="M42" s="182">
        <f>'実質公債費比率（分子）の構造'!N$52</f>
        <v>502</v>
      </c>
      <c r="N42" s="182"/>
      <c r="O42" s="182"/>
      <c r="P42" s="182">
        <f>'実質公債費比率（分子）の構造'!O$52</f>
        <v>500</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22</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81</v>
      </c>
      <c r="C46" s="182"/>
      <c r="D46" s="182"/>
      <c r="E46" s="182">
        <f>'実質公債費比率（分子）の構造'!L$48</f>
        <v>90</v>
      </c>
      <c r="F46" s="182"/>
      <c r="G46" s="182"/>
      <c r="H46" s="182">
        <f>'実質公債費比率（分子）の構造'!M$48</f>
        <v>82</v>
      </c>
      <c r="I46" s="182"/>
      <c r="J46" s="182"/>
      <c r="K46" s="182">
        <f>'実質公債費比率（分子）の構造'!N$48</f>
        <v>121</v>
      </c>
      <c r="L46" s="182"/>
      <c r="M46" s="182"/>
      <c r="N46" s="182">
        <f>'実質公債費比率（分子）の構造'!O$48</f>
        <v>102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444</v>
      </c>
      <c r="C49" s="182"/>
      <c r="D49" s="182"/>
      <c r="E49" s="182">
        <f>'実質公債費比率（分子）の構造'!L$45</f>
        <v>471</v>
      </c>
      <c r="F49" s="182"/>
      <c r="G49" s="182"/>
      <c r="H49" s="182">
        <f>'実質公債費比率（分子）の構造'!M$45</f>
        <v>445</v>
      </c>
      <c r="I49" s="182"/>
      <c r="J49" s="182"/>
      <c r="K49" s="182">
        <f>'実質公債費比率（分子）の構造'!N$45</f>
        <v>461</v>
      </c>
      <c r="L49" s="182"/>
      <c r="M49" s="182"/>
      <c r="N49" s="182">
        <f>'実質公債費比率（分子）の構造'!O$45</f>
        <v>478</v>
      </c>
      <c r="O49" s="182"/>
      <c r="P49" s="182"/>
    </row>
    <row r="50" spans="1:16">
      <c r="A50" s="182" t="s">
        <v>70</v>
      </c>
      <c r="B50" s="182" t="e">
        <f>NA()</f>
        <v>#N/A</v>
      </c>
      <c r="C50" s="182">
        <f>IF(ISNUMBER('実質公債費比率（分子）の構造'!K$53),'実質公債費比率（分子）の構造'!K$53,NA())</f>
        <v>49</v>
      </c>
      <c r="D50" s="182" t="e">
        <f>NA()</f>
        <v>#N/A</v>
      </c>
      <c r="E50" s="182" t="e">
        <f>NA()</f>
        <v>#N/A</v>
      </c>
      <c r="F50" s="182">
        <f>IF(ISNUMBER('実質公債費比率（分子）の構造'!L$53),'実質公債費比率（分子）の構造'!L$53,NA())</f>
        <v>66</v>
      </c>
      <c r="G50" s="182" t="e">
        <f>NA()</f>
        <v>#N/A</v>
      </c>
      <c r="H50" s="182" t="e">
        <f>NA()</f>
        <v>#N/A</v>
      </c>
      <c r="I50" s="182">
        <f>IF(ISNUMBER('実質公債費比率（分子）の構造'!M$53),'実質公債費比率（分子）の構造'!M$53,NA())</f>
        <v>14</v>
      </c>
      <c r="J50" s="182" t="e">
        <f>NA()</f>
        <v>#N/A</v>
      </c>
      <c r="K50" s="182" t="e">
        <f>NA()</f>
        <v>#N/A</v>
      </c>
      <c r="L50" s="182">
        <f>IF(ISNUMBER('実質公債費比率（分子）の構造'!N$53),'実質公債費比率（分子）の構造'!N$53,NA())</f>
        <v>80</v>
      </c>
      <c r="M50" s="182" t="e">
        <f>NA()</f>
        <v>#N/A</v>
      </c>
      <c r="N50" s="182" t="e">
        <f>NA()</f>
        <v>#N/A</v>
      </c>
      <c r="O50" s="182">
        <f>IF(ISNUMBER('実質公債費比率（分子）の構造'!O$53),'実質公債費比率（分子）の構造'!O$53,NA())</f>
        <v>102</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3949</v>
      </c>
      <c r="E56" s="181"/>
      <c r="F56" s="181"/>
      <c r="G56" s="181">
        <f>'将来負担比率（分子）の構造'!J$52</f>
        <v>4226</v>
      </c>
      <c r="H56" s="181"/>
      <c r="I56" s="181"/>
      <c r="J56" s="181">
        <f>'将来負担比率（分子）の構造'!K$52</f>
        <v>4014</v>
      </c>
      <c r="K56" s="181"/>
      <c r="L56" s="181"/>
      <c r="M56" s="181">
        <f>'将来負担比率（分子）の構造'!L$52</f>
        <v>3778</v>
      </c>
      <c r="N56" s="181"/>
      <c r="O56" s="181"/>
      <c r="P56" s="181">
        <f>'将来負担比率（分子）の構造'!M$52</f>
        <v>3569</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4086</v>
      </c>
      <c r="E58" s="181"/>
      <c r="F58" s="181"/>
      <c r="G58" s="181">
        <f>'将来負担比率（分子）の構造'!J$50</f>
        <v>3776</v>
      </c>
      <c r="H58" s="181"/>
      <c r="I58" s="181"/>
      <c r="J58" s="181">
        <f>'将来負担比率（分子）の構造'!K$50</f>
        <v>3645</v>
      </c>
      <c r="K58" s="181"/>
      <c r="L58" s="181"/>
      <c r="M58" s="181">
        <f>'将来負担比率（分子）の構造'!L$50</f>
        <v>3418</v>
      </c>
      <c r="N58" s="181"/>
      <c r="O58" s="181"/>
      <c r="P58" s="181">
        <f>'将来負担比率（分子）の構造'!M$50</f>
        <v>3432</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706</v>
      </c>
      <c r="C62" s="181"/>
      <c r="D62" s="181"/>
      <c r="E62" s="181">
        <f>'将来負担比率（分子）の構造'!J$45</f>
        <v>763</v>
      </c>
      <c r="F62" s="181"/>
      <c r="G62" s="181"/>
      <c r="H62" s="181">
        <f>'将来負担比率（分子）の構造'!K$45</f>
        <v>729</v>
      </c>
      <c r="I62" s="181"/>
      <c r="J62" s="181"/>
      <c r="K62" s="181">
        <f>'将来負担比率（分子）の構造'!L$45</f>
        <v>531</v>
      </c>
      <c r="L62" s="181"/>
      <c r="M62" s="181"/>
      <c r="N62" s="181">
        <f>'将来負担比率（分子）の構造'!M$45</f>
        <v>547</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424</v>
      </c>
      <c r="C64" s="181"/>
      <c r="D64" s="181"/>
      <c r="E64" s="181">
        <f>'将来負担比率（分子）の構造'!J$43</f>
        <v>1059</v>
      </c>
      <c r="F64" s="181"/>
      <c r="G64" s="181"/>
      <c r="H64" s="181">
        <f>'将来負担比率（分子）の構造'!K$43</f>
        <v>878</v>
      </c>
      <c r="I64" s="181"/>
      <c r="J64" s="181"/>
      <c r="K64" s="181">
        <f>'将来負担比率（分子）の構造'!L$43</f>
        <v>890</v>
      </c>
      <c r="L64" s="181"/>
      <c r="M64" s="181"/>
      <c r="N64" s="181">
        <f>'将来負担比率（分子）の構造'!M$43</f>
        <v>878</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4204</v>
      </c>
      <c r="C66" s="181"/>
      <c r="D66" s="181"/>
      <c r="E66" s="181">
        <f>'将来負担比率（分子）の構造'!J$41</f>
        <v>3995</v>
      </c>
      <c r="F66" s="181"/>
      <c r="G66" s="181"/>
      <c r="H66" s="181">
        <f>'将来負担比率（分子）の構造'!K$41</f>
        <v>3856</v>
      </c>
      <c r="I66" s="181"/>
      <c r="J66" s="181"/>
      <c r="K66" s="181">
        <f>'将来負担比率（分子）の構造'!L$41</f>
        <v>3737</v>
      </c>
      <c r="L66" s="181"/>
      <c r="M66" s="181"/>
      <c r="N66" s="181">
        <f>'将来負担比率（分子）の構造'!M$41</f>
        <v>3686</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691</v>
      </c>
      <c r="C72" s="185">
        <f>基金残高に係る経年分析!G55</f>
        <v>713</v>
      </c>
      <c r="D72" s="185">
        <f>基金残高に係る経年分析!H55</f>
        <v>785</v>
      </c>
    </row>
    <row r="73" spans="1:16">
      <c r="A73" s="184" t="s">
        <v>77</v>
      </c>
      <c r="B73" s="185">
        <f>基金残高に係る経年分析!F56</f>
        <v>622</v>
      </c>
      <c r="C73" s="185">
        <f>基金残高に係る経年分析!G56</f>
        <v>508</v>
      </c>
      <c r="D73" s="185">
        <f>基金残高に係る経年分析!H56</f>
        <v>458</v>
      </c>
    </row>
    <row r="74" spans="1:16">
      <c r="A74" s="184" t="s">
        <v>78</v>
      </c>
      <c r="B74" s="185">
        <f>基金残高に係る経年分析!F57</f>
        <v>1889</v>
      </c>
      <c r="C74" s="185">
        <f>基金残高に係る経年分析!G57</f>
        <v>1777</v>
      </c>
      <c r="D74" s="185">
        <f>基金残高に係る経年分析!H57</f>
        <v>1786</v>
      </c>
    </row>
  </sheetData>
  <sheetProtection algorithmName="SHA-512" hashValue="PPe+BzZfjGTUfbrFEJN7tFHplVCgjPR4Q6icPUaf57ztVPpaD/SdWCu+881w7JLIDO9fvmP9HCiJnMSAJzcUFA==" saltValue="3ruwbQeHhU3aVT81SGvF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7pc1907</cp:lastModifiedBy>
  <cp:lastPrinted>2022-03-22T23:34:43Z</cp:lastPrinted>
  <dcterms:created xsi:type="dcterms:W3CDTF">2022-02-02T03:14:46Z</dcterms:created>
  <dcterms:modified xsi:type="dcterms:W3CDTF">2022-09-25T23:53:01Z</dcterms:modified>
  <cp:category/>
</cp:coreProperties>
</file>