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0.101.5\sou-zaisei\★財政管財係\●○●未報告関係●○●\（3月25日まで）R060306 【提出3.13〆、公表：3.25正午〆】令和４年度財政状況資料集の作成及び提出について\提出\"/>
    </mc:Choice>
  </mc:AlternateContent>
  <xr:revisionPtr revIDLastSave="0" documentId="13_ncr:1_{63E3B80E-AA6E-4BA5-9016-34501ADE73D5}" xr6:coauthVersionLast="45" xr6:coauthVersionMax="45" xr10:uidLastSave="{00000000-0000-0000-0000-000000000000}"/>
  <bookViews>
    <workbookView xWindow="3120" yWindow="2595" windowWidth="216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AM35" i="10"/>
  <c r="C35" i="10"/>
  <c r="BW34" i="10"/>
  <c r="BW35" i="10" s="1"/>
  <c r="AM34" i="10"/>
  <c r="U34" i="10"/>
  <c r="U35" i="10" s="1"/>
  <c r="U36" i="10" s="1"/>
  <c r="U37" i="10" s="1"/>
  <c r="U38" i="10" s="1"/>
  <c r="C34" i="10"/>
  <c r="CO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<sst xmlns="http://schemas.openxmlformats.org/spreadsheetml/2006/main" count="1147" uniqueCount="584">
  <si>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</si>
  <si>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</si>
  <si>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</si>
  <si>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</si>
  <si>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</si>
  <si>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</si>
  <si>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</si>
  <si>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</si>
  <si>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</si>
  <si>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</si>
  <si>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</si>
  <si>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</si>
  <si>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</si>
  <si>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</si>
  <si>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</si>
  <si>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</si>
  <si>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</si>
  <si>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</si>
  <si>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</si>
  <si>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</si>
  <si>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</si>
  <si>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</si>
  <si>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</si>
  <si>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</si>
  <si>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</si>
  <si>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</si>
  <si>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</si>
  <si>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</si>
  <si>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</si>
  <si>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</si>
  <si>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</si>
  <si>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</si>
  <si>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</si>
  <si>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</si>
  <si>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</si>
  <si>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</si>
  <si>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</si>
  <si>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</si>
  <si>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</si>
  <si>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</si>
  <si>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</si>
  <si>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</si>
  <si>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</si>
  <si>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</si>
  <si>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</si>
  <si>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</si>
  <si>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</si>
  <si>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</si>
  <si>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</si>
  <si>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</si>
  <si>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</si>
  <si>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</si>
  <si>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</si>
  <si>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</si>
  <si>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</si>
  <si>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</si>
  <si>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</si>
  <si>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</si>
  <si>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</si>
  <si>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</si>
  <si>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</si>
  <si>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</si>
  <si>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</si>
  <si>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</si>
  <si>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</si>
  <si>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</si>
  <si>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</si>
  <si>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</si>
  <si>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</si>
  <si>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</si>
  <si>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</si>
  <si>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</si>
  <si>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</si>
  <si>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</si>
  <si>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</si>
  <si>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</si>
  <si>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</si>
  <si>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</si>
  <si>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</si>
  <si>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</si>
  <si>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</si>
  <si>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</si>
  <si>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</si>
  <si>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</si>
  <si>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</si>
  <si>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</si>
  <si>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</si>
  <si>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</si>
  <si>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</si>
  <si>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</si>
  <si>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</si>
  <si>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</si>
  <si>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</si>
  <si>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</si>
  <si>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</si>
  <si>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</si>
  <si>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</si>
  <si>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</si>
  <si>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</si>
  <si>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</si>
  <si>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</si>
  <si>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</si>
  <si>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</si>
  <si>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</si>
  <si>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</si>
  <si>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</si>
  <si>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</si>
  <si>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</si>
  <si>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</si>
  <si>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</si>
  <si>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</si>
  <si>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</si>
  <si>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</si>
  <si>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</si>
  <si>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</si>
  <si>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</si>
  <si>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</si>
  <si>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</si>
  <si>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</si>
  <si>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</si>
  <si>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</si>
  <si>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</si>
  <si>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</si>
  <si>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</si>
  <si>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</si>
  <si>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</si>
  <si>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</si>
  <si>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</si>
  <si>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</si>
  <si>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</si>
  <si>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</si>
  <si>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</si>
  <si>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</si>
  <si>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</si>
  <si>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</si>
  <si>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</si>
  <si>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</si>
  <si>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</si>
  <si>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</si>
  <si>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</si>
  <si>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</si>
  <si>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</si>
  <si>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</si>
  <si>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</si>
  <si>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</si>
  <si>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</si>
  <si>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</si>
  <si>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</si>
  <si>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</si>
  <si>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</si>
  <si>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</si>
  <si>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</si>
  <si>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</si>
  <si>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</si>
  <si>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</si>
  <si>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</si>
  <si>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</si>
  <si>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</si>
  <si>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</si>
  <si>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</si>
  <si>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</si>
  <si>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</si>
  <si>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</si>
  <si>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</si>
  <si>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</si>
  <si>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</si>
  <si>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</si>
  <si>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</si>
  <si>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</si>
  <si>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</si>
  <si>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</si>
  <si>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</si>
  <si>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</si>
  <si>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</si>
  <si>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</si>
  <si>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</si>
  <si>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</si>
  <si>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</si>
  <si>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</si>
  <si>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</si>
  <si>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</si>
  <si>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</si>
  <si>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</si>
  <si>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</si>
  <si>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</si>
  <si>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</si>
  <si>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</si>
  <si>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</si>
  <si>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</si>
  <si>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</si>
  <si>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</si>
  <si>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</si>
  <si>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</si>
  <si>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</si>
  <si>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</si>
  <si>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</si>
  <si>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</si>
  <si>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</si>
  <si>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</si>
  <si>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</si>
  <si>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</si>
  <si>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</si>
  <si>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</si>
  <si>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</si>
  <si>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</si>
  <si>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</si>
  <si>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</si>
  <si>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</si>
  <si>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</si>
  <si>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</si>
  <si>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</si>
  <si>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</si>
  <si>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</si>
  <si>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</si>
  <si>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</si>
  <si>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</si>
  <si>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北海道和寒町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</si>
  <si>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</si>
  <si>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</si>
  <si>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</si>
  <si>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</si>
  <si>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</si>
  <si>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</si>
  <si>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</si>
  <si>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</si>
  <si>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</si>
  <si>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</si>
  <si>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</si>
  <si>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</si>
  <si>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</si>
  <si>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</si>
  <si>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</si>
  <si>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</si>
  <si>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</si>
  <si>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</si>
  <si>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</si>
  <si>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</si>
  <si>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</si>
  <si>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</si>
  <si>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</si>
  <si>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</si>
  <si>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</si>
  <si>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</si>
  <si>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</si>
  <si>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</si>
  <si>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</si>
  <si>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</si>
  <si>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</si>
  <si>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</si>
  <si>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</si>
  <si>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</si>
  <si>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</si>
  <si>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</si>
  <si>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</si>
  <si>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</si>
  <si>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</si>
  <si>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</si>
  <si>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</si>
  <si>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</si>
  <si>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</si>
  <si>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</si>
  <si>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</si>
  <si>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</si>
  <si>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</si>
  <si>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</si>
  <si>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</si>
  <si>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</si>
  <si>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</si>
  <si>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</si>
  <si>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</si>
  <si>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</si>
  <si>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</si>
  <si>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</si>
  <si>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</si>
  <si>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</si>
  <si>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</si>
  <si>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</si>
  <si>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</si>
  <si>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</si>
  <si>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</si>
  <si>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</si>
  <si>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</si>
  <si>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</si>
  <si>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</si>
  <si>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</si>
  <si>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</si>
  <si>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</si>
  <si>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</si>
  <si>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</si>
  <si>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</si>
  <si>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</si>
  <si>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</si>
  <si>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</si>
  <si>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</si>
  <si>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</si>
  <si>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</si>
  <si>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</si>
  <si>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</si>
  <si>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</si>
  <si>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</si>
  <si>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</si>
  <si>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</si>
  <si>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</si>
  <si>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</si>
  <si>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</si>
  <si>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</si>
  <si>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</si>
  <si>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</si>
  <si>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</si>
  <si>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</si>
  <si>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</si>
  <si>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</si>
  <si>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</si>
  <si>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</si>
  <si>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</si>
  <si>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</si>
  <si>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</si>
  <si>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</si>
  <si>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</si>
  <si>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</si>
  <si>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</si>
  <si>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</si>
  <si>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</si>
  <si>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</si>
  <si>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</si>
  <si>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</si>
  <si>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</si>
  <si>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</si>
  <si>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</si>
  <si>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</si>
  <si>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</si>
  <si>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</si>
  <si>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</si>
  <si>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</si>
  <si>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</si>
  <si>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</si>
  <si>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</si>
  <si>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</si>
  <si>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</si>
  <si>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</si>
  <si>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</si>
  <si>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</si>
  <si>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</si>
  <si>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</si>
  <si>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</si>
  <si>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</si>
  <si>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</si>
  <si>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</si>
  <si>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</si>
  <si>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</si>
  <si>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</si>
  <si>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</si>
  <si>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</si>
  <si>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</si>
  <si>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</si>
  <si>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</si>
  <si>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</si>
  <si>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</si>
  <si>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</si>
  <si>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</si>
  <si>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</si>
  <si>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</si>
  <si>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</si>
  <si>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</si>
  <si>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</si>
  <si>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</si>
  <si>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</si>
  <si>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</si>
  <si>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</si>
  <si>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北海道和寒町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</si>
  <si>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</si>
  <si>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</si>
  <si>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</si>
  <si>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</si>
  <si>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</si>
  <si>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</si>
  <si>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</si>
  <si>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</si>
  <si>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</si>
  <si>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</si>
  <si>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</si>
  <si>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</si>
  <si>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</si>
  <si>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</si>
  <si>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</si>
  <si>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</si>
  <si>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</si>
  <si>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</si>
  <si>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</si>
  <si>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</si>
  <si>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</si>
  <si>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</si>
  <si>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</si>
  <si>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</si>
  <si>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</si>
  <si>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</si>
  <si>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</si>
  <si>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</si>
  <si>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</si>
  <si>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</si>
  <si>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</si>
  <si>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</si>
  <si>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</si>
  <si>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</si>
  <si>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国民健康保険特別会計（診療施設勘定）</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</si>
  <si>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</si>
  <si>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</si>
  <si>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</si>
  <si>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</si>
  <si>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</si>
  <si>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</si>
  <si>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</si>
  <si>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</si>
  <si>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</si>
  <si>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</si>
  <si>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</si>
  <si>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</si>
  <si>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</si>
  <si>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</si>
  <si>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</si>
  <si>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</si>
  <si>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</si>
  <si>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</si>
  <si>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</si>
  <si>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</si>
  <si>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</si>
  <si>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</si>
  <si>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</si>
  <si>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</si>
  <si>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</si>
  <si>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</si>
  <si>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</si>
  <si>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</si>
  <si>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</si>
  <si>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</si>
  <si>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</si>
  <si>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</si>
  <si>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</si>
  <si>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</si>
  <si>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</si>
  <si>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</si>
  <si>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</si>
  <si>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</si>
  <si>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</si>
  <si>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</si>
  <si>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</si>
  <si>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</si>
  <si>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</si>
  <si>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</si>
  <si>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</si>
  <si>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</si>
  <si>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</si>
  <si>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</si>
  <si>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</si>
  <si>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</si>
  <si>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</si>
  <si>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</si>
  <si>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</si>
  <si>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</si>
  <si>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</si>
  <si>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</si>
  <si>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</si>
  <si>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</si>
  <si>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</si>
  <si>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</si>
  <si>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</si>
  <si>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</si>
  <si>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</si>
  <si>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</si>
  <si>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</si>
  <si>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</si>
  <si>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</si>
  <si>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</si>
  <si>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</si>
  <si>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</si>
  <si>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</si>
  <si>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</si>
  <si>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</si>
  <si>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</si>
  <si>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</si>
  <si>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</si>
  <si>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</si>
  <si>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</si>
  <si>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</si>
  <si>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</si>
  <si>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</si>
  <si>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</si>
  <si>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</si>
  <si>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</si>
  <si>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</si>
  <si>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</si>
  <si>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</si>
  <si>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</si>
  <si>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</si>
  <si>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</si>
  <si>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</si>
  <si>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</si>
  <si>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</si>
  <si>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</si>
  <si>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</si>
  <si>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</si>
  <si>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</si>
  <si>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</si>
  <si>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</si>
  <si>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</si>
  <si>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</si>
  <si>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</si>
  <si>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</si>
  <si>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</si>
  <si>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</si>
  <si>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</si>
  <si>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</si>
  <si>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</si>
  <si>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</si>
  <si>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</si>
  <si>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</si>
  <si>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</si>
  <si>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</si>
  <si>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</si>
  <si>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</si>
  <si>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</si>
  <si>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</si>
  <si>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</si>
  <si>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</si>
  <si>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</si>
  <si>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</si>
  <si>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</si>
  <si>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</si>
  <si>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</si>
  <si>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</si>
  <si>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</si>
  <si>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</si>
  <si>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</si>
  <si>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</si>
  <si>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</si>
  <si>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</si>
  <si>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</si>
  <si>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</si>
  <si>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</si>
  <si>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</si>
  <si>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</si>
  <si>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</si>
  <si>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</si>
  <si>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</si>
  <si>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</si>
  <si>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</si>
  <si>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</si>
  <si>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</si>
  <si>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</si>
  <si>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</si>
  <si>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</si>
  <si>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</si>
  <si>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</si>
  <si>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</si>
  <si>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</si>
  <si>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5.50</t>
  </si>
  <si>
    <t>▲ 1.43</t>
  </si>
  <si>
    <t>▲ 1.35</t>
  </si>
  <si>
    <t>一般会計</t>
  </si>
  <si>
    <t>後期高齢者医療特別会計</t>
  </si>
  <si>
    <t>国民健康保険特別会計（診療施設勘定）</t>
  </si>
  <si>
    <t>公共下水道事業特別会計</t>
  </si>
  <si>
    <t>簡易水道事業特別会計</t>
  </si>
  <si>
    <t>国民健康保険特別会計（保険事業勘定）</t>
  </si>
  <si>
    <t>介護保険特別会計（介護サービス事業勘定）</t>
  </si>
  <si>
    <t>介護保険特別会計（保険事業勘定）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</si>
  <si>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</si>
  <si>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</si>
  <si>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</si>
  <si>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</si>
  <si>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</si>
  <si>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</si>
  <si>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</si>
  <si>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</si>
  <si>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和寒町土地開発公社</t>
    <rPh sb="0" eb="3">
      <t>ワッサムチョウ</t>
    </rPh>
    <rPh sb="3" eb="7">
      <t>トチカイハツ</t>
    </rPh>
    <rPh sb="7" eb="9">
      <t>コウシャ</t>
    </rPh>
    <phoneticPr fontId="2"/>
  </si>
  <si>
    <t>士別地方消防事務組合</t>
    <rPh sb="0" eb="4">
      <t>シベツチホウ</t>
    </rPh>
    <rPh sb="4" eb="6">
      <t>ショウボウ</t>
    </rPh>
    <rPh sb="6" eb="10">
      <t>ジムクミアイ</t>
    </rPh>
    <phoneticPr fontId="2"/>
  </si>
  <si>
    <t>上川教育研修センター組合</t>
    <rPh sb="0" eb="2">
      <t>カミカワ</t>
    </rPh>
    <rPh sb="2" eb="4">
      <t>キョウイク</t>
    </rPh>
    <rPh sb="4" eb="6">
      <t>ケンシュウ</t>
    </rPh>
    <rPh sb="10" eb="12">
      <t>クミアイ</t>
    </rPh>
    <phoneticPr fontId="2"/>
  </si>
  <si>
    <t>-</t>
    <phoneticPr fontId="2"/>
  </si>
  <si>
    <t>公共施設建設基金</t>
    <rPh sb="0" eb="4">
      <t>コウキョウシセツ</t>
    </rPh>
    <rPh sb="4" eb="8">
      <t>ケンセツキキン</t>
    </rPh>
    <phoneticPr fontId="5"/>
  </si>
  <si>
    <t>総合体育施設建設基金</t>
    <rPh sb="0" eb="10">
      <t>ソウゴウタイイクシセツケンセツキキン</t>
    </rPh>
    <phoneticPr fontId="2"/>
  </si>
  <si>
    <t>米穀類乾燥調製貯蔵施設</t>
    <rPh sb="0" eb="11">
      <t>ベイコクルイカンソウチョウセイチョゾウシセツ</t>
    </rPh>
    <phoneticPr fontId="2"/>
  </si>
  <si>
    <t>地域福祉基金</t>
    <rPh sb="0" eb="6">
      <t>チイキフクシキキン</t>
    </rPh>
    <phoneticPr fontId="2"/>
  </si>
  <si>
    <t>ふるさとまちづくり応援基金</t>
    <rPh sb="9" eb="13">
      <t>オウエンキキン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</si>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</sst>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DBD-492A-9900-5731A6A827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190657</c:v>
                </c:pt>
                <c:pt idx="1">
                  <c:v>183636</c:v>
                </c:pt>
                <c:pt idx="2">
                  <c:v>247652</c:v>
                </c:pt>
                <c:pt idx="3">
                  <c:v>210331</c:v>
                </c:pt>
                <c:pt idx="4">
                  <c:v>252989</c:v>
                </c:pt>
              </c:numCache>
            </c:numRef>
          </c:val>
          <c:smooth val="0"/>
          <c:extLst>
            <c:ext xmlns:c16="http://schemas.microsoft.com/office/drawing/2014/chart" uri="{C3380CC4-5D6E-409C-BE32-E72D297353CC}">
              <c16:uniqueId val="{00000001-BDBD-492A-9900-5731A6A827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2.52</c:v>
                </c:pt>
                <c:pt idx="1">
                  <c:v>3.99</c:v>
                </c:pt>
                <c:pt idx="2">
                  <c:v>3.33</c:v>
                </c:pt>
                <c:pt idx="3">
                  <c:v>3.75</c:v>
                </c:pt>
                <c:pt idx="4">
                  <c:v>4.1900000000000004</c:v>
                </c:pt>
              </c:numCache>
            </c:numRef>
          </c:val>
          <c:extLst>
            <c:ext xmlns:c16="http://schemas.microsoft.com/office/drawing/2014/chart" uri="{C3380CC4-5D6E-409C-BE32-E72D297353CC}">
              <c16:uniqueId val="{00000000-EAB9-481F-9119-7D8CB47E4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25.58</c:v>
                </c:pt>
                <c:pt idx="1">
                  <c:v>26.69</c:v>
                </c:pt>
                <c:pt idx="2">
                  <c:v>28.47</c:v>
                </c:pt>
                <c:pt idx="3">
                  <c:v>35.049999999999997</c:v>
                </c:pt>
                <c:pt idx="4">
                  <c:v>38.15</c:v>
                </c:pt>
              </c:numCache>
            </c:numRef>
          </c:val>
          <c:extLst>
            <c:ext xmlns:c16="http://schemas.microsoft.com/office/drawing/2014/chart" uri="{C3380CC4-5D6E-409C-BE32-E72D297353CC}">
              <c16:uniqueId val="{00000001-EAB9-481F-9119-7D8CB47E4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c:v>
                </c:pt>
                <c:pt idx="1">
                  <c:v>0.1</c:v>
                </c:pt>
                <c:pt idx="2">
                  <c:v>-1.43</c:v>
                </c:pt>
                <c:pt idx="3">
                  <c:v>9.06</c:v>
                </c:pt>
                <c:pt idx="4">
                  <c:v>-1.35</c:v>
                </c:pt>
              </c:numCache>
            </c:numRef>
          </c:val>
          <c:smooth val="0"/>
          <c:extLst>
            <c:ext xmlns:c16="http://schemas.microsoft.com/office/drawing/2014/chart" uri="{C3380CC4-5D6E-409C-BE32-E72D297353CC}">
              <c16:uniqueId val="{00000002-EAB9-481F-9119-7D8CB47E4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10.47</c:v>
                </c:pt>
                <c:pt idx="2">
                  <c:v>#N/A</c:v>
                </c:pt>
                <c:pt idx="3">
                  <c:v>11.3</c:v>
                </c:pt>
                <c:pt idx="4">
                  <c:v>#N/A</c:v>
                </c:pt>
                <c:pt idx="5">
                  <c:v>10.98</c:v>
                </c:pt>
                <c:pt idx="6">
                  <c:v>0</c:v>
                </c:pt>
                <c:pt idx="7">
                  <c:v>0</c:v>
                </c:pt>
                <c:pt idx="8">
                  <c:v>0</c:v>
                </c:pt>
                <c:pt idx="9">
                  <c:v>0</c:v>
                </c:pt>
              </c:numCache>
            </c:numRef>
          </c:val>
          <c:extLst>
            <c:ext xmlns:c16="http://schemas.microsoft.com/office/drawing/2014/chart" uri="{C3380CC4-5D6E-409C-BE32-E72D297353CC}">
              <c16:uniqueId val="{00000000-5178-4141-BE38-9FAAD240D6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78-4141-BE38-9FAAD240D613}"/>
            </c:ext>
          </c:extLst>
        </c:ser>
        <c:ser>
          <c:idx val="2"/>
          <c:order val="2"/>
          <c:tx>
            <c:strRef>
              <c:f>データシート!$A$29</c:f>
              <c:strCache>
                <c:ptCount val="1"/>
                <c:pt idx="0">
                  <c:v>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0.59</c:v>
                </c:pt>
                <c:pt idx="4">
                  <c:v>#N/A</c:v>
                </c:pt>
                <c:pt idx="5">
                  <c:v>1</c:v>
                </c:pt>
                <c:pt idx="6">
                  <c:v>#N/A</c:v>
                </c:pt>
                <c:pt idx="7">
                  <c:v>1.75</c:v>
                </c:pt>
                <c:pt idx="8">
                  <c:v>#N/A</c:v>
                </c:pt>
                <c:pt idx="9">
                  <c:v>0</c:v>
                </c:pt>
              </c:numCache>
            </c:numRef>
          </c:val>
          <c:extLst>
            <c:ext xmlns:c16="http://schemas.microsoft.com/office/drawing/2014/chart" uri="{C3380CC4-5D6E-409C-BE32-E72D297353CC}">
              <c16:uniqueId val="{00000002-5178-4141-BE38-9FAAD240D61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c:v>
                </c:pt>
                <c:pt idx="6">
                  <c:v>#N/A</c:v>
                </c:pt>
                <c:pt idx="7">
                  <c:v>0.02</c:v>
                </c:pt>
                <c:pt idx="8">
                  <c:v>#N/A</c:v>
                </c:pt>
                <c:pt idx="9">
                  <c:v>0.02</c:v>
                </c:pt>
              </c:numCache>
            </c:numRef>
          </c:val>
          <c:extLst>
            <c:ext xmlns:c16="http://schemas.microsoft.com/office/drawing/2014/chart" uri="{C3380CC4-5D6E-409C-BE32-E72D297353CC}">
              <c16:uniqueId val="{00000003-5178-4141-BE38-9FAAD240D613}"/>
            </c:ext>
          </c:extLst>
        </c:ser>
        <c:ser>
          <c:idx val="4"/>
          <c:order val="4"/>
          <c:tx>
            <c:strRef>
              <c:f>データシート!$A$31</c:f>
              <c:strCache>
                <c:ptCount val="1"/>
                <c:pt idx="0">
                  <c:v>国民健康保険特別会計（保険事業勘定）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0.34</c:v>
                </c:pt>
                <c:pt idx="2">
                  <c:v>#N/A</c:v>
                </c:pt>
                <c:pt idx="3">
                  <c:v>0.23</c:v>
                </c:pt>
                <c:pt idx="4">
                  <c:v>#N/A</c:v>
                </c:pt>
                <c:pt idx="5">
                  <c:v>0.23</c:v>
                </c:pt>
                <c:pt idx="6">
                  <c:v>#N/A</c:v>
                </c:pt>
                <c:pt idx="7">
                  <c:v>0.28999999999999998</c:v>
                </c:pt>
                <c:pt idx="8">
                  <c:v>#N/A</c:v>
                </c:pt>
                <c:pt idx="9">
                  <c:v>0.05</c:v>
                </c:pt>
              </c:numCache>
            </c:numRef>
          </c:val>
          <c:extLst>
            <c:ext xmlns:c16="http://schemas.microsoft.com/office/drawing/2014/chart" uri="{C3380CC4-5D6E-409C-BE32-E72D297353CC}">
              <c16:uniqueId val="{00000004-5178-4141-BE38-9FAAD240D61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0.06</c:v>
                </c:pt>
                <c:pt idx="4">
                  <c:v>#N/A</c:v>
                </c:pt>
                <c:pt idx="5">
                  <c:v>0.1</c:v>
                </c:pt>
                <c:pt idx="6">
                  <c:v>#N/A</c:v>
                </c:pt>
                <c:pt idx="7">
                  <c:v>0.47</c:v>
                </c:pt>
                <c:pt idx="8">
                  <c:v>#N/A</c:v>
                </c:pt>
                <c:pt idx="9">
                  <c:v>0.06</c:v>
                </c:pt>
              </c:numCache>
            </c:numRef>
          </c:val>
          <c:extLst>
            <c:ext xmlns:c16="http://schemas.microsoft.com/office/drawing/2014/chart" uri="{C3380CC4-5D6E-409C-BE32-E72D297353CC}">
              <c16:uniqueId val="{00000005-5178-4141-BE38-9FAAD240D61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0.13</c:v>
                </c:pt>
                <c:pt idx="4">
                  <c:v>#N/A</c:v>
                </c:pt>
                <c:pt idx="5">
                  <c:v>0.12</c:v>
                </c:pt>
                <c:pt idx="6">
                  <c:v>#N/A</c:v>
                </c:pt>
                <c:pt idx="7">
                  <c:v>0.03</c:v>
                </c:pt>
                <c:pt idx="8">
                  <c:v>#N/A</c:v>
                </c:pt>
                <c:pt idx="9">
                  <c:v>0.18</c:v>
                </c:pt>
              </c:numCache>
            </c:numRef>
          </c:val>
          <c:extLst>
            <c:ext xmlns:c16="http://schemas.microsoft.com/office/drawing/2014/chart" uri="{C3380CC4-5D6E-409C-BE32-E72D297353CC}">
              <c16:uniqueId val="{00000006-5178-4141-BE38-9FAAD240D613}"/>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c:v>
                </c:pt>
                <c:pt idx="8">
                  <c:v>#N/A</c:v>
                </c:pt>
                <c:pt idx="9">
                  <c:v>0.61</c:v>
                </c:pt>
              </c:numCache>
            </c:numRef>
          </c:val>
          <c:extLst>
            <c:ext xmlns:c16="http://schemas.microsoft.com/office/drawing/2014/chart" uri="{C3380CC4-5D6E-409C-BE32-E72D297353CC}">
              <c16:uniqueId val="{00000007-5178-4141-BE38-9FAAD240D613}"/>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0.01</c:v>
                </c:pt>
                <c:pt idx="4">
                  <c:v>#N/A</c:v>
                </c:pt>
                <c:pt idx="5">
                  <c:v>0.01</c:v>
                </c:pt>
                <c:pt idx="6">
                  <c:v>#N/A</c:v>
                </c:pt>
                <c:pt idx="7">
                  <c:v>0</c:v>
                </c:pt>
                <c:pt idx="8">
                  <c:v>#N/A</c:v>
                </c:pt>
                <c:pt idx="9">
                  <c:v>1.62</c:v>
                </c:pt>
              </c:numCache>
            </c:numRef>
          </c:val>
          <c:extLst>
            <c:ext xmlns:c16="http://schemas.microsoft.com/office/drawing/2014/chart" uri="{C3380CC4-5D6E-409C-BE32-E72D297353CC}">
              <c16:uniqueId val="{00000008-5178-4141-BE38-9FAAD240D6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2.5099999999999998</c:v>
                </c:pt>
                <c:pt idx="2">
                  <c:v>#N/A</c:v>
                </c:pt>
                <c:pt idx="3">
                  <c:v>3.99</c:v>
                </c:pt>
                <c:pt idx="4">
                  <c:v>#N/A</c:v>
                </c:pt>
                <c:pt idx="5">
                  <c:v>3.32</c:v>
                </c:pt>
                <c:pt idx="6">
                  <c:v>#N/A</c:v>
                </c:pt>
                <c:pt idx="7">
                  <c:v>3.75</c:v>
                </c:pt>
                <c:pt idx="8">
                  <c:v>#N/A</c:v>
                </c:pt>
                <c:pt idx="9">
                  <c:v>4.1900000000000004</c:v>
                </c:pt>
              </c:numCache>
            </c:numRef>
          </c:val>
          <c:extLst>
            <c:ext xmlns:c16="http://schemas.microsoft.com/office/drawing/2014/chart" uri="{C3380CC4-5D6E-409C-BE32-E72D297353CC}">
              <c16:uniqueId val="{00000009-5178-4141-BE38-9FAAD240D6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513</c:v>
                </c:pt>
                <c:pt idx="5">
                  <c:v>502</c:v>
                </c:pt>
                <c:pt idx="8">
                  <c:v>500</c:v>
                </c:pt>
                <c:pt idx="11">
                  <c:v>457</c:v>
                </c:pt>
                <c:pt idx="14">
                  <c:v>475</c:v>
                </c:pt>
              </c:numCache>
            </c:numRef>
          </c:val>
          <c:extLst>
            <c:ext xmlns:c16="http://schemas.microsoft.com/office/drawing/2014/chart" uri="{C3380CC4-5D6E-409C-BE32-E72D297353CC}">
              <c16:uniqueId val="{00000000-A64D-448A-B43C-EDB0CB61A4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4D-448A-B43C-EDB0CB61A4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22</c:v>
                </c:pt>
                <c:pt idx="9">
                  <c:v>0</c:v>
                </c:pt>
                <c:pt idx="12">
                  <c:v>0</c:v>
                </c:pt>
              </c:numCache>
            </c:numRef>
          </c:val>
          <c:extLst>
            <c:ext xmlns:c16="http://schemas.microsoft.com/office/drawing/2014/chart" uri="{C3380CC4-5D6E-409C-BE32-E72D297353CC}">
              <c16:uniqueId val="{00000002-A64D-448A-B43C-EDB0CB61A4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4D-448A-B43C-EDB0CB61A4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c:v>
                </c:pt>
                <c:pt idx="3">
                  <c:v>121</c:v>
                </c:pt>
                <c:pt idx="6">
                  <c:v>102</c:v>
                </c:pt>
                <c:pt idx="9">
                  <c:v>106</c:v>
                </c:pt>
                <c:pt idx="12">
                  <c:v>109</c:v>
                </c:pt>
              </c:numCache>
            </c:numRef>
          </c:val>
          <c:extLst>
            <c:ext xmlns:c16="http://schemas.microsoft.com/office/drawing/2014/chart" uri="{C3380CC4-5D6E-409C-BE32-E72D297353CC}">
              <c16:uniqueId val="{00000004-A64D-448A-B43C-EDB0CB61A4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4D-448A-B43C-EDB0CB61A4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4D-448A-B43C-EDB0CB61A4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445</c:v>
                </c:pt>
                <c:pt idx="3">
                  <c:v>461</c:v>
                </c:pt>
                <c:pt idx="6">
                  <c:v>478</c:v>
                </c:pt>
                <c:pt idx="9">
                  <c:v>485</c:v>
                </c:pt>
                <c:pt idx="12">
                  <c:v>529</c:v>
                </c:pt>
              </c:numCache>
            </c:numRef>
          </c:val>
          <c:extLst>
            <c:ext xmlns:c16="http://schemas.microsoft.com/office/drawing/2014/chart" uri="{C3380CC4-5D6E-409C-BE32-E72D297353CC}">
              <c16:uniqueId val="{00000007-A64D-448A-B43C-EDB0CB61A4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c:v>
                </c:pt>
                <c:pt idx="2">
                  <c:v>#N/A</c:v>
                </c:pt>
                <c:pt idx="3">
                  <c:v>#N/A</c:v>
                </c:pt>
                <c:pt idx="4">
                  <c:v>80</c:v>
                </c:pt>
                <c:pt idx="5">
                  <c:v>#N/A</c:v>
                </c:pt>
                <c:pt idx="6">
                  <c:v>#N/A</c:v>
                </c:pt>
                <c:pt idx="7">
                  <c:v>102</c:v>
                </c:pt>
                <c:pt idx="8">
                  <c:v>#N/A</c:v>
                </c:pt>
                <c:pt idx="9">
                  <c:v>#N/A</c:v>
                </c:pt>
                <c:pt idx="10">
                  <c:v>134</c:v>
                </c:pt>
                <c:pt idx="11">
                  <c:v>#N/A</c:v>
                </c:pt>
                <c:pt idx="12">
                  <c:v>#N/A</c:v>
                </c:pt>
                <c:pt idx="13">
                  <c:v>163</c:v>
                </c:pt>
                <c:pt idx="14">
                  <c:v>#N/A</c:v>
                </c:pt>
              </c:numCache>
            </c:numRef>
          </c:val>
          <c:smooth val="0"/>
          <c:extLst>
            <c:ext xmlns:c16="http://schemas.microsoft.com/office/drawing/2014/chart" uri="{C3380CC4-5D6E-409C-BE32-E72D297353CC}">
              <c16:uniqueId val="{00000008-A64D-448A-B43C-EDB0CB61A4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4014</c:v>
                </c:pt>
                <c:pt idx="5">
                  <c:v>3778</c:v>
                </c:pt>
                <c:pt idx="8">
                  <c:v>3569</c:v>
                </c:pt>
                <c:pt idx="11">
                  <c:v>3537</c:v>
                </c:pt>
                <c:pt idx="14">
                  <c:v>3284</c:v>
                </c:pt>
              </c:numCache>
            </c:numRef>
          </c:val>
          <c:extLst>
            <c:ext xmlns:c16="http://schemas.microsoft.com/office/drawing/2014/chart" uri="{C3380CC4-5D6E-409C-BE32-E72D297353CC}">
              <c16:uniqueId val="{00000000-A441-4DFB-B5F8-50C9D505B8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41-4DFB-B5F8-50C9D505B8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3645</c:v>
                </c:pt>
                <c:pt idx="5">
                  <c:v>3418</c:v>
                </c:pt>
                <c:pt idx="8">
                  <c:v>3432</c:v>
                </c:pt>
                <c:pt idx="11">
                  <c:v>3985</c:v>
                </c:pt>
                <c:pt idx="14">
                  <c:v>4042</c:v>
                </c:pt>
              </c:numCache>
            </c:numRef>
          </c:val>
          <c:extLst>
            <c:ext xmlns:c16="http://schemas.microsoft.com/office/drawing/2014/chart" uri="{C3380CC4-5D6E-409C-BE32-E72D297353CC}">
              <c16:uniqueId val="{00000002-A441-4DFB-B5F8-50C9D505B8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1-4DFB-B5F8-50C9D505B8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1-4DFB-B5F8-50C9D505B8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41-4DFB-B5F8-50C9D505B8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729</c:v>
                </c:pt>
                <c:pt idx="3">
                  <c:v>531</c:v>
                </c:pt>
                <c:pt idx="6">
                  <c:v>547</c:v>
                </c:pt>
                <c:pt idx="9">
                  <c:v>664</c:v>
                </c:pt>
                <c:pt idx="12">
                  <c:v>599</c:v>
                </c:pt>
              </c:numCache>
            </c:numRef>
          </c:val>
          <c:extLst>
            <c:ext xmlns:c16="http://schemas.microsoft.com/office/drawing/2014/chart" uri="{C3380CC4-5D6E-409C-BE32-E72D297353CC}">
              <c16:uniqueId val="{00000006-A441-4DFB-B5F8-50C9D505B8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41-4DFB-B5F8-50C9D505B8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878</c:v>
                </c:pt>
                <c:pt idx="3">
                  <c:v>890</c:v>
                </c:pt>
                <c:pt idx="6">
                  <c:v>878</c:v>
                </c:pt>
                <c:pt idx="9">
                  <c:v>961</c:v>
                </c:pt>
                <c:pt idx="12">
                  <c:v>913</c:v>
                </c:pt>
              </c:numCache>
            </c:numRef>
          </c:val>
          <c:extLst>
            <c:ext xmlns:c16="http://schemas.microsoft.com/office/drawing/2014/chart" uri="{C3380CC4-5D6E-409C-BE32-E72D297353CC}">
              <c16:uniqueId val="{00000008-A441-4DFB-B5F8-50C9D505B8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41-4DFB-B5F8-50C9D505B8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3856</c:v>
                </c:pt>
                <c:pt idx="3">
                  <c:v>3737</c:v>
                </c:pt>
                <c:pt idx="6">
                  <c:v>3686</c:v>
                </c:pt>
                <c:pt idx="9">
                  <c:v>3616</c:v>
                </c:pt>
                <c:pt idx="12">
                  <c:v>3376</c:v>
                </c:pt>
              </c:numCache>
            </c:numRef>
          </c:val>
          <c:extLst>
            <c:ext xmlns:c16="http://schemas.microsoft.com/office/drawing/2014/chart" uri="{C3380CC4-5D6E-409C-BE32-E72D297353CC}">
              <c16:uniqueId val="{0000000A-A441-4DFB-B5F8-50C9D505B8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41-4DFB-B5F8-50C9D505B8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785</c:v>
                </c:pt>
                <c:pt idx="1">
                  <c:v>1033</c:v>
                </c:pt>
                <c:pt idx="2">
                  <c:v>1074</c:v>
                </c:pt>
              </c:numCache>
            </c:numRef>
          </c:val>
          <c:extLst>
            <c:ext xmlns:c16="http://schemas.microsoft.com/office/drawing/2014/chart" uri="{C3380CC4-5D6E-409C-BE32-E72D297353CC}">
              <c16:uniqueId val="{00000000-94D0-43B5-86E4-8CAC3976F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458</c:v>
                </c:pt>
                <c:pt idx="1">
                  <c:v>739</c:v>
                </c:pt>
                <c:pt idx="2">
                  <c:v>689</c:v>
                </c:pt>
              </c:numCache>
            </c:numRef>
          </c:val>
          <c:extLst>
            <c:ext xmlns:c16="http://schemas.microsoft.com/office/drawing/2014/chart" uri="{C3380CC4-5D6E-409C-BE32-E72D297353CC}">
              <c16:uniqueId val="{00000001-94D0-43B5-86E4-8CAC3976F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1786</c:v>
                </c:pt>
                <c:pt idx="1">
                  <c:v>1856</c:v>
                </c:pt>
                <c:pt idx="2">
                  <c:v>1860</c:v>
                </c:pt>
              </c:numCache>
            </c:numRef>
          </c:val>
          <c:extLst>
            <c:ext xmlns:c16="http://schemas.microsoft.com/office/drawing/2014/chart" uri="{C3380CC4-5D6E-409C-BE32-E72D297353CC}">
              <c16:uniqueId val="{00000002-94D0-43B5-86E4-8CAC3976FA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起債の借入を行いつつ償還を進めている。</a:t>
          </a:r>
        </a:p>
        <a:p>
          <a:r>
            <a:rPr kumimoji="1" lang="ja-JP" altLang="en-US" sz="1400">
              <a:latin typeface="ＭＳ ゴシック" pitchFamily="49" charset="-128"/>
              <a:ea typeface="ＭＳ ゴシック" pitchFamily="49" charset="-128"/>
            </a:rPr>
            <a:t>今後も交付税補てん率の高い地方債を積極的に活用し、現在の水準の維持を図る。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交付税補てん率の高い地方債を活用しているため、将来負担比率の分子がマイナスとなっている。</a:t>
          </a:r>
        </a:p>
        <a:p>
          <a:r>
            <a:rPr kumimoji="1" lang="ja-JP" altLang="en-US" sz="1400">
              <a:latin typeface="ＭＳ ゴシック" pitchFamily="49" charset="-128"/>
              <a:ea typeface="ＭＳ ゴシック" pitchFamily="49" charset="-128"/>
            </a:rPr>
            <a:t>将来においても住みやすい町となるよう、この水準を維持し健全な財政運営に努める。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北海道和寒町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修繕及び地方債の元利償還に充当するため取り崩しを行ったが、新型コロナウイルス感染症影響で予定していた事業を中止または規模を縮小して実施したことで、予算計上していた基金取崩しを減額または取りやめたことで相対的に残高が増加した基金もあり、全体としては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事務事業の見直しを行い経費削減を図る。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総合体育施設建設基金～総合的な体育施設の建設に充てる基金。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米穀類乾燥調製貯蔵施設基金～米穀類乾燥調製貯蔵施設の適切な維持管理に充てる基金。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地域福祉基金～在宅福祉の設置及び向上、健康及び生きがいづくりの推進その他地域福祉の推進を図るために、民間が行う事業の支援に要する経費に充てる基金。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ふるさとまちづくり応援基金～高齢者福祉に関する事業、教育・少子化対策等に関する事業、自然環境保全に関する事業、産業振興に関する事業、その他町長が必要と認める事業に充てる基金。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公共建設基金～公共施設の修繕及び整備に充当したことによる減。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米穀類乾燥調製貯蔵施設基金～大規模改修に備えた積立の実施による増。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ふるさとまちづくり応援基金～ふるさと納税による収入額が活用事業の充当額を上回ったことによる増。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大規模事業として特別養護老人ホームの更新を想定しており、その際に活用する。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新型コロナウイルス感染症影響で予定していた事業を中止または規模を縮小して実施したことで、予算計上していた基金取崩しを減額または取りやめたことで相対的に基金残高が増加した。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事務事業の見直しを行い経費削減を図る。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地方債の元利償還に充当するため計上した予算を予定通り取り崩したことにより減少した。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据え置きの活用などを検討する。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3,006
2,990
225.11
4,845,692
4,716,749
117,957
2,813,971
3,376,368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人口減少、高齢化比率の上昇により就業者が減少していることや、基幹産業が農業以外にないこと等から類似団体平均を下回っている。今後も行政の効率化に努め、財政の健全化を図る。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経費の削減等に取り組んでいることから、類似団体平均を下回っている。今後も新たな事務事業見直しや効果的な予算執行を進めながら、この水準を維持し、財政の健全化を図っていく。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96731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77830"/>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16298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7783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16298</xdr:rowOff>
    </xdr:from>
    <xdr:to>
      <xdr:col>15</xdr:col>
      <xdr:colOff>82550</xdr:colOff>
      <xdr:row>62</xdr:row>
      <xdr:rowOff>16298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46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62</xdr:row>
      <xdr:rowOff>16298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15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136948</xdr:rowOff>
    </xdr:from>
    <xdr:to>
      <xdr:col>11</xdr:col>
      <xdr:colOff>82550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年から令和元年かけて行った事務事業の見直しにより平均値を下回っている。</a:t>
          </a:r>
        </a:p>
        <a:p>
          <a:r>
            <a:rPr kumimoji="1" lang="ja-JP" altLang="en-US" sz="1300">
              <a:latin typeface="ＭＳ Ｐゴシック" panose="020B0600070205080204" pitchFamily="50" charset="-128"/>
              <a:ea typeface="ＭＳ Ｐゴシック" panose="020B0600070205080204" pitchFamily="50" charset="-128"/>
            </a:rPr>
            <a:t>行政サービスとのバランスを考慮しながら財政運営に努める。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114525</xdr:rowOff>
    </xdr:from>
    <xdr:to>
      <xdr:col>23</xdr:col>
      <xdr:colOff>133350</xdr:colOff>
      <xdr:row>82</xdr:row>
      <xdr:rowOff>128132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3425"/>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100149</xdr:rowOff>
    </xdr:from>
    <xdr:to>
      <xdr:col>19</xdr:col>
      <xdr:colOff>133350</xdr:colOff>
      <xdr:row>82</xdr:row>
      <xdr:rowOff>114525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9049"/>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76175</xdr:rowOff>
    </xdr:from>
    <xdr:to>
      <xdr:col>15</xdr:col>
      <xdr:colOff>82550</xdr:colOff>
      <xdr:row>82</xdr:row>
      <xdr:rowOff>100149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35075"/>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76175</xdr:rowOff>
    </xdr:from>
    <xdr:to>
      <xdr:col>11</xdr:col>
      <xdr:colOff>31750</xdr:colOff>
      <xdr:row>82</xdr:row>
      <xdr:rowOff>77267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5075"/>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77332</xdr:rowOff>
    </xdr:from>
    <xdr:to>
      <xdr:col>23</xdr:col>
      <xdr:colOff>184150</xdr:colOff>
      <xdr:row>83</xdr:row>
      <xdr:rowOff>7482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93859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63725</xdr:rowOff>
    </xdr:from>
    <xdr:to>
      <xdr:col>19</xdr:col>
      <xdr:colOff>184150</xdr:colOff>
      <xdr:row>82</xdr:row>
      <xdr:rowOff>165325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4052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49349</xdr:rowOff>
    </xdr:from>
    <xdr:to>
      <xdr:col>15</xdr:col>
      <xdr:colOff>133350</xdr:colOff>
      <xdr:row>82</xdr:row>
      <xdr:rowOff>150949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161126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25375</xdr:rowOff>
    </xdr:from>
    <xdr:to>
      <xdr:col>11</xdr:col>
      <xdr:colOff>82550</xdr:colOff>
      <xdr:row>82</xdr:row>
      <xdr:rowOff>126975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137152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26467</xdr:rowOff>
    </xdr:from>
    <xdr:to>
      <xdr:col>7</xdr:col>
      <xdr:colOff>31750</xdr:colOff>
      <xdr:row>82</xdr:row>
      <xdr:rowOff>128067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138244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類似団体平均、全国市町村平均をともに上回っている。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を超えないよう毎年見直しを行い、適正な財政運営を図っていく。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130302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841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130302</xdr:rowOff>
    </xdr:from>
    <xdr:to>
      <xdr:col>77</xdr:col>
      <xdr:colOff>44450</xdr:colOff>
      <xdr:row>88</xdr:row>
      <xdr:rowOff>154432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179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154432</xdr:rowOff>
    </xdr:from>
    <xdr:to>
      <xdr:col>72</xdr:col>
      <xdr:colOff>203200</xdr:colOff>
      <xdr:row>88</xdr:row>
      <xdr:rowOff>159258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420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88</xdr:row>
      <xdr:rowOff>159258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420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79502</xdr:rowOff>
    </xdr:from>
    <xdr:to>
      <xdr:col>77</xdr:col>
      <xdr:colOff>95250</xdr:colOff>
      <xdr:row>89</xdr:row>
      <xdr:rowOff>9652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165879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103632</xdr:rowOff>
    </xdr:from>
    <xdr:to>
      <xdr:col>73</xdr:col>
      <xdr:colOff>44450</xdr:colOff>
      <xdr:row>89</xdr:row>
      <xdr:rowOff>33782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18559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108458</xdr:rowOff>
    </xdr:from>
    <xdr:to>
      <xdr:col>68</xdr:col>
      <xdr:colOff>203200</xdr:colOff>
      <xdr:row>89</xdr:row>
      <xdr:rowOff>38608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23385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住民サービスを低下させることなく、バランスを考慮した適正な定員の管理を進める。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9416</xdr:rowOff>
    </xdr:from>
    <xdr:to>
      <xdr:col>81</xdr:col>
      <xdr:colOff>44450</xdr:colOff>
      <xdr:row>61</xdr:row>
      <xdr:rowOff>24584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7866"/>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146739</xdr:rowOff>
    </xdr:from>
    <xdr:to>
      <xdr:col>77</xdr:col>
      <xdr:colOff>44450</xdr:colOff>
      <xdr:row>61</xdr:row>
      <xdr:rowOff>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373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142948</xdr:rowOff>
    </xdr:from>
    <xdr:to>
      <xdr:col>72</xdr:col>
      <xdr:colOff>203200</xdr:colOff>
      <xdr:row>60</xdr:row>
      <xdr:rowOff>146739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9948"/>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120197</xdr:rowOff>
    </xdr:from>
    <xdr:to>
      <xdr:col>68</xdr:col>
      <xdr:colOff>152400</xdr:colOff>
      <xdr:row>60</xdr:row>
      <xdr:rowOff>142948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7197"/>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145234</xdr:rowOff>
    </xdr:from>
    <xdr:to>
      <xdr:col>81</xdr:col>
      <xdr:colOff>95250</xdr:colOff>
      <xdr:row>61</xdr:row>
      <xdr:rowOff>75384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117311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130066</xdr:rowOff>
    </xdr:from>
    <xdr:to>
      <xdr:col>77</xdr:col>
      <xdr:colOff>95250</xdr:colOff>
      <xdr:row>61</xdr:row>
      <xdr:rowOff>60216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44993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0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95939</xdr:rowOff>
    </xdr:from>
    <xdr:to>
      <xdr:col>73</xdr:col>
      <xdr:colOff>44450</xdr:colOff>
      <xdr:row>61</xdr:row>
      <xdr:rowOff>26089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92148</xdr:rowOff>
    </xdr:from>
    <xdr:to>
      <xdr:col>68</xdr:col>
      <xdr:colOff>203200</xdr:colOff>
      <xdr:row>61</xdr:row>
      <xdr:rowOff>22298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69397</xdr:rowOff>
    </xdr:from>
    <xdr:to>
      <xdr:col>64</xdr:col>
      <xdr:colOff>152400</xdr:colOff>
      <xdr:row>60</xdr:row>
      <xdr:rowOff>170997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155774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辺地対策事業債、過疎対策事業債、緊急自然災害防止対策事業債等の交付税補てん率が高い地方債を活用しているため、類似団体平均を下回っている。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今後も借入と償還のバランスを取りながら、この水準を維持できるよう健全な財政運営に努める。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447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160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129540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89323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将来負担額より充当可能財源が多いため比率が算定されない。</a:t>
          </a:r>
        </a:p>
        <a:p>
          <a:r>
            <a:rPr kumimoji="1" lang="ja-JP" altLang="en-US" sz="1300">
              <a:latin typeface="ＭＳ Ｐゴシック" panose="020B0600070205080204" pitchFamily="50" charset="-128"/>
              <a:ea typeface="ＭＳ Ｐゴシック" panose="020B0600070205080204" pitchFamily="50" charset="-128"/>
            </a:rPr>
            <a:t>今後もこの水準を維持し、健全な財政運営に努める。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3,006
2,990
225.11
4,845,692
4,716,749
117,957
2,813,971
3,376,368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職員の新陳代謝により平均値を下回っている。</a:t>
          </a:r>
        </a:p>
        <a:p>
          <a:r>
            <a:rPr kumimoji="1" lang="ja-JP" altLang="en-US" sz="1300">
              <a:latin typeface="ＭＳ Ｐゴシック" panose="020B0600070205080204" pitchFamily="50" charset="-128"/>
              <a:ea typeface="ＭＳ Ｐゴシック" panose="020B0600070205080204" pitchFamily="50" charset="-128"/>
            </a:rPr>
            <a:t>行政サービスの低下を招かないようバランスを考慮しながら適正な定員管理を行っていく。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施設の維持管理費用の増加により類似団体平均を上回っている。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維持に係る経費の平準化や施設の統合、解体等による削減に努める。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61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78994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61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3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少子高齢化により育児や教育への支出が減少し、高齢化に対しては委託事業（物件費）で給付しているため扶助費が低い傾向にある。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4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施設の老朽化が進み維持補修費が増加しており、今後さらに増加していくことが見込まれる。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公共施設総合管理計画や個別施設計画に基づき、施設の統合、解体当を検討し、削減に努める。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52705</xdr:rowOff>
    </xdr:from>
    <xdr:to>
      <xdr:col>82</xdr:col>
      <xdr:colOff>107950</xdr:colOff>
      <xdr:row>56</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8245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56</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3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13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xdr:rowOff>
    </xdr:from>
    <xdr:to>
      <xdr:col>82</xdr:col>
      <xdr:colOff>158750</xdr:colOff>
      <xdr:row>55</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年度以降増加傾向にある。</a:t>
          </a:r>
        </a:p>
        <a:p>
          <a:r>
            <a:rPr kumimoji="1" lang="ja-JP" altLang="en-US" sz="1300">
              <a:latin typeface="ＭＳ Ｐゴシック" panose="020B0600070205080204" pitchFamily="50" charset="-128"/>
              <a:ea typeface="ＭＳ Ｐゴシック" panose="020B0600070205080204" pitchFamily="50" charset="-128"/>
            </a:rPr>
            <a:t>補助金等を交付する事業について適正な事業かどうかを見極め、必要性の低い事業の見直しや廃止を検討し、抑制に努める。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729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129286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78994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借入と償還のバランスを考慮し、今後もこの水準を維持する。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19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130811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19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経年劣化による更新期を迎える施設の維持補修費の増大が見込まれるため、公共施設管理計画等を基に行政サービスのバランスを考慮しながら適正な財政運営を進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73661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181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4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77</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61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87789</xdr:rowOff>
    </xdr:from>
    <xdr:to>
      <xdr:col>29</xdr:col>
      <xdr:colOff>127000</xdr:colOff>
      <xdr:row>18</xdr:row>
      <xdr:rowOff>89618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21514"/>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87789</xdr:rowOff>
    </xdr:from>
    <xdr:to>
      <xdr:col>26</xdr:col>
      <xdr:colOff>50800</xdr:colOff>
      <xdr:row>19</xdr:row>
      <xdr:rowOff>54688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1514"/>
          <a:ext cx="698500" cy="13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54688</xdr:rowOff>
    </xdr:from>
    <xdr:to>
      <xdr:col>22</xdr:col>
      <xdr:colOff>114300</xdr:colOff>
      <xdr:row>19</xdr:row>
      <xdr:rowOff>75902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59863"/>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75902</xdr:rowOff>
    </xdr:from>
    <xdr:to>
      <xdr:col>18</xdr:col>
      <xdr:colOff>177800</xdr:colOff>
      <xdr:row>19</xdr:row>
      <xdr:rowOff>76014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1077"/>
          <a:ext cx="698500" cy="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38818</xdr:rowOff>
    </xdr:from>
    <xdr:to>
      <xdr:col>29</xdr:col>
      <xdr:colOff>177800</xdr:colOff>
      <xdr:row>18</xdr:row>
      <xdr:rowOff>140418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55345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36989</xdr:rowOff>
    </xdr:from>
    <xdr:to>
      <xdr:col>26</xdr:col>
      <xdr:colOff>101600</xdr:colOff>
      <xdr:row>18</xdr:row>
      <xdr:rowOff>138589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148766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3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3888</xdr:rowOff>
    </xdr:from>
    <xdr:to>
      <xdr:col>22</xdr:col>
      <xdr:colOff>165100</xdr:colOff>
      <xdr:row>19</xdr:row>
      <xdr:rowOff>105488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90265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25102</xdr:rowOff>
    </xdr:from>
    <xdr:to>
      <xdr:col>19</xdr:col>
      <xdr:colOff>38100</xdr:colOff>
      <xdr:row>19</xdr:row>
      <xdr:rowOff>126702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0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111479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25214</xdr:rowOff>
    </xdr:from>
    <xdr:to>
      <xdr:col>15</xdr:col>
      <xdr:colOff>101600</xdr:colOff>
      <xdr:row>19</xdr:row>
      <xdr:rowOff>126814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0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136991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107486</xdr:rowOff>
    </xdr:from>
    <xdr:to>
      <xdr:col>29</xdr:col>
      <xdr:colOff>127000</xdr:colOff>
      <xdr:row>37</xdr:row>
      <xdr:rowOff>156083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32186"/>
          <a:ext cx="647700" cy="48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156083</xdr:rowOff>
    </xdr:from>
    <xdr:to>
      <xdr:col>26</xdr:col>
      <xdr:colOff>50800</xdr:colOff>
      <xdr:row>37</xdr:row>
      <xdr:rowOff>210562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80783"/>
          <a:ext cx="698500" cy="5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210562</xdr:rowOff>
    </xdr:from>
    <xdr:to>
      <xdr:col>22</xdr:col>
      <xdr:colOff>114300</xdr:colOff>
      <xdr:row>37</xdr:row>
      <xdr:rowOff>243015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5262"/>
          <a:ext cx="698500" cy="3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243015</xdr:rowOff>
    </xdr:from>
    <xdr:to>
      <xdr:col>18</xdr:col>
      <xdr:colOff>177800</xdr:colOff>
      <xdr:row>37</xdr:row>
      <xdr:rowOff>335236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67715"/>
          <a:ext cx="698500" cy="9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56686</xdr:rowOff>
    </xdr:from>
    <xdr:to>
      <xdr:col>29</xdr:col>
      <xdr:colOff>177800</xdr:colOff>
      <xdr:row>37</xdr:row>
      <xdr:rowOff>158286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105283</xdr:rowOff>
    </xdr:from>
    <xdr:to>
      <xdr:col>26</xdr:col>
      <xdr:colOff>101600</xdr:colOff>
      <xdr:row>37</xdr:row>
      <xdr:rowOff>206883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2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191660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1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159762</xdr:rowOff>
    </xdr:from>
    <xdr:to>
      <xdr:col>22</xdr:col>
      <xdr:colOff>165100</xdr:colOff>
      <xdr:row>37</xdr:row>
      <xdr:rowOff>261362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8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246139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192215</xdr:rowOff>
    </xdr:from>
    <xdr:to>
      <xdr:col>19</xdr:col>
      <xdr:colOff>38100</xdr:colOff>
      <xdr:row>37</xdr:row>
      <xdr:rowOff>293815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1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278592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284436</xdr:rowOff>
    </xdr:from>
    <xdr:to>
      <xdr:col>15</xdr:col>
      <xdr:colOff>101600</xdr:colOff>
      <xdr:row>38</xdr:row>
      <xdr:rowOff>43136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0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27913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3,006
2,990
225.11
4,845,692
4,716,749
117,957
2,813,971
3,376,368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104896</xdr:rowOff>
    </xdr:from>
    <xdr:to>
      <xdr:col>24</xdr:col>
      <xdr:colOff>63500</xdr:colOff>
      <xdr:row>36</xdr:row>
      <xdr:rowOff>120642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7096"/>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120642</xdr:rowOff>
    </xdr:from>
    <xdr:to>
      <xdr:col>19</xdr:col>
      <xdr:colOff>177800</xdr:colOff>
      <xdr:row>36</xdr:row>
      <xdr:rowOff>153603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2842"/>
          <a:ext cx="8890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153603</xdr:rowOff>
    </xdr:from>
    <xdr:to>
      <xdr:col>15</xdr:col>
      <xdr:colOff>50800</xdr:colOff>
      <xdr:row>37</xdr:row>
      <xdr:rowOff>33744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5803"/>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33744</xdr:rowOff>
    </xdr:from>
    <xdr:to>
      <xdr:col>10</xdr:col>
      <xdr:colOff>114300</xdr:colOff>
      <xdr:row>37</xdr:row>
      <xdr:rowOff>36123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73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54096</xdr:rowOff>
    </xdr:from>
    <xdr:to>
      <xdr:col>24</xdr:col>
      <xdr:colOff>114300</xdr:colOff>
      <xdr:row>36</xdr:row>
      <xdr:rowOff>155696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32523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0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69842</xdr:rowOff>
    </xdr:from>
    <xdr:to>
      <xdr:col>20</xdr:col>
      <xdr:colOff>38100</xdr:colOff>
      <xdr:row>36</xdr:row>
      <xdr:rowOff>171442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162569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3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102803</xdr:rowOff>
    </xdr:from>
    <xdr:to>
      <xdr:col>15</xdr:col>
      <xdr:colOff>101600</xdr:colOff>
      <xdr:row>37</xdr:row>
      <xdr:rowOff>32953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24080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154394</xdr:rowOff>
    </xdr:from>
    <xdr:to>
      <xdr:col>10</xdr:col>
      <xdr:colOff>165100</xdr:colOff>
      <xdr:row>37</xdr:row>
      <xdr:rowOff>84544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75671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156773</xdr:rowOff>
    </xdr:from>
    <xdr:to>
      <xdr:col>6</xdr:col>
      <xdr:colOff>38100</xdr:colOff>
      <xdr:row>37</xdr:row>
      <xdr:rowOff>86923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78050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44536</xdr:rowOff>
    </xdr:from>
    <xdr:to>
      <xdr:col>24</xdr:col>
      <xdr:colOff>63500</xdr:colOff>
      <xdr:row>58</xdr:row>
      <xdr:rowOff>57859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636"/>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57859</xdr:rowOff>
    </xdr:from>
    <xdr:to>
      <xdr:col>19</xdr:col>
      <xdr:colOff>177800</xdr:colOff>
      <xdr:row>58</xdr:row>
      <xdr:rowOff>64980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1959"/>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51335</xdr:rowOff>
    </xdr:from>
    <xdr:to>
      <xdr:col>15</xdr:col>
      <xdr:colOff>50800</xdr:colOff>
      <xdr:row>58</xdr:row>
      <xdr:rowOff>64980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5435"/>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50220</xdr:rowOff>
    </xdr:from>
    <xdr:to>
      <xdr:col>10</xdr:col>
      <xdr:colOff>114300</xdr:colOff>
      <xdr:row>58</xdr:row>
      <xdr:rowOff>51335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94320"/>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165186</xdr:rowOff>
    </xdr:from>
    <xdr:to>
      <xdr:col>24</xdr:col>
      <xdr:colOff>114300</xdr:colOff>
      <xdr:row>58</xdr:row>
      <xdr:rowOff>95336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143613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7059</xdr:rowOff>
    </xdr:from>
    <xdr:to>
      <xdr:col>20</xdr:col>
      <xdr:colOff>38100</xdr:colOff>
      <xdr:row>58</xdr:row>
      <xdr:rowOff>108659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99786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14180</xdr:rowOff>
    </xdr:from>
    <xdr:to>
      <xdr:col>15</xdr:col>
      <xdr:colOff>101600</xdr:colOff>
      <xdr:row>58</xdr:row>
      <xdr:rowOff>115780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106907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535</xdr:rowOff>
    </xdr:from>
    <xdr:to>
      <xdr:col>10</xdr:col>
      <xdr:colOff>165100</xdr:colOff>
      <xdr:row>58</xdr:row>
      <xdr:rowOff>102135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93262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170870</xdr:rowOff>
    </xdr:from>
    <xdr:to>
      <xdr:col>6</xdr:col>
      <xdr:colOff>38100</xdr:colOff>
      <xdr:row>58</xdr:row>
      <xdr:rowOff>101020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92147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89722</xdr:rowOff>
    </xdr:from>
    <xdr:to>
      <xdr:col>24</xdr:col>
      <xdr:colOff>63500</xdr:colOff>
      <xdr:row>76</xdr:row>
      <xdr:rowOff>103130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19922"/>
          <a:ext cx="8382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98724</xdr:rowOff>
    </xdr:from>
    <xdr:to>
      <xdr:col>19</xdr:col>
      <xdr:colOff>177800</xdr:colOff>
      <xdr:row>76</xdr:row>
      <xdr:rowOff>103130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28924"/>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98724</xdr:rowOff>
    </xdr:from>
    <xdr:to>
      <xdr:col>15</xdr:col>
      <xdr:colOff>50800</xdr:colOff>
      <xdr:row>76</xdr:row>
      <xdr:rowOff>169943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28924"/>
          <a:ext cx="889000" cy="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169943</xdr:rowOff>
    </xdr:from>
    <xdr:to>
      <xdr:col>10</xdr:col>
      <xdr:colOff>114300</xdr:colOff>
      <xdr:row>76</xdr:row>
      <xdr:rowOff>170321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00143"/>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38922</xdr:rowOff>
    </xdr:from>
    <xdr:to>
      <xdr:col>24</xdr:col>
      <xdr:colOff>114300</xdr:colOff>
      <xdr:row>76</xdr:row>
      <xdr:rowOff>140522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61799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52330</xdr:rowOff>
    </xdr:from>
    <xdr:to>
      <xdr:col>20</xdr:col>
      <xdr:colOff>38100</xdr:colOff>
      <xdr:row>76</xdr:row>
      <xdr:rowOff>153930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170456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47924</xdr:rowOff>
    </xdr:from>
    <xdr:to>
      <xdr:col>15</xdr:col>
      <xdr:colOff>101600</xdr:colOff>
      <xdr:row>76</xdr:row>
      <xdr:rowOff>149524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166050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119143</xdr:rowOff>
    </xdr:from>
    <xdr:to>
      <xdr:col>10</xdr:col>
      <xdr:colOff>165100</xdr:colOff>
      <xdr:row>77</xdr:row>
      <xdr:rowOff>49293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65821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119521</xdr:rowOff>
    </xdr:from>
    <xdr:to>
      <xdr:col>6</xdr:col>
      <xdr:colOff>38100</xdr:colOff>
      <xdr:row>77</xdr:row>
      <xdr:rowOff>49671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66198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110699</xdr:rowOff>
    </xdr:from>
    <xdr:to>
      <xdr:col>24</xdr:col>
      <xdr:colOff>63500</xdr:colOff>
      <xdr:row>96</xdr:row>
      <xdr:rowOff>17742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98449"/>
          <a:ext cx="838200" cy="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110699</xdr:rowOff>
    </xdr:from>
    <xdr:to>
      <xdr:col>19</xdr:col>
      <xdr:colOff>177800</xdr:colOff>
      <xdr:row>96</xdr:row>
      <xdr:rowOff>167956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8449"/>
          <a:ext cx="889000" cy="2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167956</xdr:rowOff>
    </xdr:from>
    <xdr:to>
      <xdr:col>15</xdr:col>
      <xdr:colOff>50800</xdr:colOff>
      <xdr:row>97</xdr:row>
      <xdr:rowOff>16461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7156"/>
          <a:ext cx="8890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9939</xdr:rowOff>
    </xdr:from>
    <xdr:to>
      <xdr:col>10</xdr:col>
      <xdr:colOff>114300</xdr:colOff>
      <xdr:row>97</xdr:row>
      <xdr:rowOff>16461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40589"/>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138392</xdr:rowOff>
    </xdr:from>
    <xdr:to>
      <xdr:col>24</xdr:col>
      <xdr:colOff>114300</xdr:colOff>
      <xdr:row>96</xdr:row>
      <xdr:rowOff>68542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116819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59899</xdr:rowOff>
    </xdr:from>
    <xdr:to>
      <xdr:col>20</xdr:col>
      <xdr:colOff>38100</xdr:colOff>
      <xdr:row>95</xdr:row>
      <xdr:rowOff>161499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152626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117156</xdr:rowOff>
    </xdr:from>
    <xdr:to>
      <xdr:col>15</xdr:col>
      <xdr:colOff>101600</xdr:colOff>
      <xdr:row>97</xdr:row>
      <xdr:rowOff>47306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38433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137111</xdr:rowOff>
    </xdr:from>
    <xdr:to>
      <xdr:col>10</xdr:col>
      <xdr:colOff>165100</xdr:colOff>
      <xdr:row>97</xdr:row>
      <xdr:rowOff>67261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58388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130589</xdr:rowOff>
    </xdr:from>
    <xdr:to>
      <xdr:col>6</xdr:col>
      <xdr:colOff>38100</xdr:colOff>
      <xdr:row>97</xdr:row>
      <xdr:rowOff>60739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130653</xdr:rowOff>
    </xdr:from>
    <xdr:to>
      <xdr:col>55</xdr:col>
      <xdr:colOff>0</xdr:colOff>
      <xdr:row>36</xdr:row>
      <xdr:rowOff>33317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31403"/>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33936</xdr:rowOff>
    </xdr:from>
    <xdr:to>
      <xdr:col>50</xdr:col>
      <xdr:colOff>114300</xdr:colOff>
      <xdr:row>36</xdr:row>
      <xdr:rowOff>33317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63236"/>
          <a:ext cx="889000" cy="3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33936</xdr:rowOff>
    </xdr:from>
    <xdr:to>
      <xdr:col>45</xdr:col>
      <xdr:colOff>177800</xdr:colOff>
      <xdr:row>35</xdr:row>
      <xdr:rowOff>56320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63236"/>
          <a:ext cx="889000" cy="1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56320</xdr:rowOff>
    </xdr:from>
    <xdr:to>
      <xdr:col>41</xdr:col>
      <xdr:colOff>50800</xdr:colOff>
      <xdr:row>35</xdr:row>
      <xdr:rowOff>165212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57070"/>
          <a:ext cx="8890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79853</xdr:rowOff>
    </xdr:from>
    <xdr:to>
      <xdr:col>55</xdr:col>
      <xdr:colOff>50800</xdr:colOff>
      <xdr:row>36</xdr:row>
      <xdr:rowOff>10003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102730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153967</xdr:rowOff>
    </xdr:from>
    <xdr:to>
      <xdr:col>50</xdr:col>
      <xdr:colOff>165100</xdr:colOff>
      <xdr:row>36</xdr:row>
      <xdr:rowOff>84117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100644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154586</xdr:rowOff>
    </xdr:from>
    <xdr:to>
      <xdr:col>46</xdr:col>
      <xdr:colOff>38100</xdr:colOff>
      <xdr:row>34</xdr:row>
      <xdr:rowOff>84736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101263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8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5520</xdr:rowOff>
    </xdr:from>
    <xdr:to>
      <xdr:col>41</xdr:col>
      <xdr:colOff>101600</xdr:colOff>
      <xdr:row>35</xdr:row>
      <xdr:rowOff>107120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123647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114412</xdr:rowOff>
    </xdr:from>
    <xdr:to>
      <xdr:col>36</xdr:col>
      <xdr:colOff>165100</xdr:colOff>
      <xdr:row>36</xdr:row>
      <xdr:rowOff>44562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61089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52267</xdr:rowOff>
    </xdr:from>
    <xdr:to>
      <xdr:col>55</xdr:col>
      <xdr:colOff>0</xdr:colOff>
      <xdr:row>57</xdr:row>
      <xdr:rowOff>76646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24917"/>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55317</xdr:rowOff>
    </xdr:from>
    <xdr:to>
      <xdr:col>50</xdr:col>
      <xdr:colOff>114300</xdr:colOff>
      <xdr:row>57</xdr:row>
      <xdr:rowOff>76646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27967"/>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55317</xdr:rowOff>
    </xdr:from>
    <xdr:to>
      <xdr:col>45</xdr:col>
      <xdr:colOff>177800</xdr:colOff>
      <xdr:row>57</xdr:row>
      <xdr:rowOff>91902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27967"/>
          <a:ext cx="8890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87889</xdr:rowOff>
    </xdr:from>
    <xdr:to>
      <xdr:col>41</xdr:col>
      <xdr:colOff>50800</xdr:colOff>
      <xdr:row>57</xdr:row>
      <xdr:rowOff>91902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60539"/>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xdr:rowOff>
    </xdr:from>
    <xdr:to>
      <xdr:col>55</xdr:col>
      <xdr:colOff>50800</xdr:colOff>
      <xdr:row>57</xdr:row>
      <xdr:rowOff>103067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151344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25846</xdr:rowOff>
    </xdr:from>
    <xdr:to>
      <xdr:col>50</xdr:col>
      <xdr:colOff>165100</xdr:colOff>
      <xdr:row>57</xdr:row>
      <xdr:rowOff>127446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118573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9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4517</xdr:rowOff>
    </xdr:from>
    <xdr:to>
      <xdr:col>46</xdr:col>
      <xdr:colOff>38100</xdr:colOff>
      <xdr:row>57</xdr:row>
      <xdr:rowOff>106117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97244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41102</xdr:rowOff>
    </xdr:from>
    <xdr:to>
      <xdr:col>41</xdr:col>
      <xdr:colOff>101600</xdr:colOff>
      <xdr:row>57</xdr:row>
      <xdr:rowOff>142702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133829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37089</xdr:rowOff>
    </xdr:from>
    <xdr:to>
      <xdr:col>36</xdr:col>
      <xdr:colOff>165100</xdr:colOff>
      <xdr:row>57</xdr:row>
      <xdr:rowOff>138689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129816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0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73621"/>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166856</xdr:rowOff>
    </xdr:from>
    <xdr:to>
      <xdr:col>50</xdr:col>
      <xdr:colOff>114300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68506"/>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166129</xdr:rowOff>
    </xdr:from>
    <xdr:to>
      <xdr:col>45</xdr:col>
      <xdr:colOff>177800</xdr:colOff>
      <xdr:row>77</xdr:row>
      <xdr:rowOff>166856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777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166129</xdr:rowOff>
    </xdr:from>
    <xdr:to>
      <xdr:col>41</xdr:col>
      <xdr:colOff>50800</xdr:colOff>
      <xdr:row>78</xdr:row>
      <xdr:rowOff>3665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7779"/>
          <a:ext cx="889000" cy="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121171</xdr:rowOff>
    </xdr:from>
    <xdr:to>
      <xdr:col>55</xdr:col>
      <xdr:colOff>50800</xdr:colOff>
      <xdr:row>78</xdr:row>
      <xdr:rowOff>51321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116056</xdr:rowOff>
    </xdr:from>
    <xdr:to>
      <xdr:col>46</xdr:col>
      <xdr:colOff>38100</xdr:colOff>
      <xdr:row>78</xdr:row>
      <xdr:rowOff>46206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37333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115329</xdr:rowOff>
    </xdr:from>
    <xdr:to>
      <xdr:col>41</xdr:col>
      <xdr:colOff>101600</xdr:colOff>
      <xdr:row>78</xdr:row>
      <xdr:rowOff>45479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36606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124315</xdr:rowOff>
    </xdr:from>
    <xdr:to>
      <xdr:col>36</xdr:col>
      <xdr:colOff>165100</xdr:colOff>
      <xdr:row>78</xdr:row>
      <xdr:rowOff>54465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45592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2853</xdr:rowOff>
    </xdr:from>
    <xdr:to>
      <xdr:col>55</xdr:col>
      <xdr:colOff>0</xdr:colOff>
      <xdr:row>97</xdr:row>
      <xdr:rowOff>2902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33503"/>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2853</xdr:rowOff>
    </xdr:from>
    <xdr:to>
      <xdr:col>50</xdr:col>
      <xdr:colOff>114300</xdr:colOff>
      <xdr:row>97</xdr:row>
      <xdr:rowOff>52806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633503"/>
          <a:ext cx="8890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52806</xdr:rowOff>
    </xdr:from>
    <xdr:to>
      <xdr:col>45</xdr:col>
      <xdr:colOff>177800</xdr:colOff>
      <xdr:row>97</xdr:row>
      <xdr:rowOff>166078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83456"/>
          <a:ext cx="8890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160826</xdr:rowOff>
    </xdr:from>
    <xdr:to>
      <xdr:col>41</xdr:col>
      <xdr:colOff>50800</xdr:colOff>
      <xdr:row>97</xdr:row>
      <xdr:rowOff>166078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9147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123552</xdr:rowOff>
    </xdr:from>
    <xdr:to>
      <xdr:col>55</xdr:col>
      <xdr:colOff>50800</xdr:colOff>
      <xdr:row>97</xdr:row>
      <xdr:rowOff>53702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146429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3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123503</xdr:rowOff>
    </xdr:from>
    <xdr:to>
      <xdr:col>50</xdr:col>
      <xdr:colOff>165100</xdr:colOff>
      <xdr:row>97</xdr:row>
      <xdr:rowOff>53653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70180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5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2006</xdr:rowOff>
    </xdr:from>
    <xdr:to>
      <xdr:col>46</xdr:col>
      <xdr:colOff>38100</xdr:colOff>
      <xdr:row>97</xdr:row>
      <xdr:rowOff>103606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94733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2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115278</xdr:rowOff>
    </xdr:from>
    <xdr:to>
      <xdr:col>41</xdr:col>
      <xdr:colOff>101600</xdr:colOff>
      <xdr:row>98</xdr:row>
      <xdr:rowOff>45428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36555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110026</xdr:rowOff>
    </xdr:from>
    <xdr:to>
      <xdr:col>36</xdr:col>
      <xdr:colOff>165100</xdr:colOff>
      <xdr:row>98</xdr:row>
      <xdr:rowOff>40176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31303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29135</xdr:rowOff>
    </xdr:from>
    <xdr:to>
      <xdr:col>85</xdr:col>
      <xdr:colOff>127000</xdr:colOff>
      <xdr:row>39</xdr:row>
      <xdr:rowOff>32043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15685"/>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32043</xdr:rowOff>
    </xdr:from>
    <xdr:to>
      <xdr:col>81</xdr:col>
      <xdr:colOff>50800</xdr:colOff>
      <xdr:row>39</xdr:row>
      <xdr:rowOff>36285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8593"/>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24684</xdr:rowOff>
    </xdr:from>
    <xdr:to>
      <xdr:col>76</xdr:col>
      <xdr:colOff>114300</xdr:colOff>
      <xdr:row>39</xdr:row>
      <xdr:rowOff>36285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11234"/>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152781</xdr:rowOff>
    </xdr:from>
    <xdr:to>
      <xdr:col>71</xdr:col>
      <xdr:colOff>177800</xdr:colOff>
      <xdr:row>39</xdr:row>
      <xdr:rowOff>24684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67881"/>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149785</xdr:rowOff>
    </xdr:from>
    <xdr:to>
      <xdr:col>85</xdr:col>
      <xdr:colOff>177800</xdr:colOff>
      <xdr:row>39</xdr:row>
      <xdr:rowOff>79935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152693</xdr:rowOff>
    </xdr:from>
    <xdr:to>
      <xdr:col>81</xdr:col>
      <xdr:colOff>101600</xdr:colOff>
      <xdr:row>39</xdr:row>
      <xdr:rowOff>82843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73970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156935</xdr:rowOff>
    </xdr:from>
    <xdr:to>
      <xdr:col>76</xdr:col>
      <xdr:colOff>165100</xdr:colOff>
      <xdr:row>39</xdr:row>
      <xdr:rowOff>87085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78212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145334</xdr:rowOff>
    </xdr:from>
    <xdr:to>
      <xdr:col>72</xdr:col>
      <xdr:colOff>38100</xdr:colOff>
      <xdr:row>39</xdr:row>
      <xdr:rowOff>75484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66611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101981</xdr:rowOff>
    </xdr:from>
    <xdr:to>
      <xdr:col>67</xdr:col>
      <xdr:colOff>101600</xdr:colOff>
      <xdr:row>39</xdr:row>
      <xdr:rowOff>32131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48659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52312</xdr:rowOff>
    </xdr:from>
    <xdr:to>
      <xdr:col>85</xdr:col>
      <xdr:colOff>127000</xdr:colOff>
      <xdr:row>77</xdr:row>
      <xdr:rowOff>88919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53962"/>
          <a:ext cx="8382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88919</xdr:rowOff>
    </xdr:from>
    <xdr:to>
      <xdr:col>81</xdr:col>
      <xdr:colOff>50800</xdr:colOff>
      <xdr:row>77</xdr:row>
      <xdr:rowOff>104908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90569"/>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104908</xdr:rowOff>
    </xdr:from>
    <xdr:to>
      <xdr:col>76</xdr:col>
      <xdr:colOff>114300</xdr:colOff>
      <xdr:row>77</xdr:row>
      <xdr:rowOff>119428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6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119428</xdr:rowOff>
    </xdr:from>
    <xdr:to>
      <xdr:col>71</xdr:col>
      <xdr:colOff>177800</xdr:colOff>
      <xdr:row>77</xdr:row>
      <xdr:rowOff>135879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1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1512</xdr:rowOff>
    </xdr:from>
    <xdr:to>
      <xdr:col>85</xdr:col>
      <xdr:colOff>177800</xdr:colOff>
      <xdr:row>77</xdr:row>
      <xdr:rowOff>103112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24389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5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38119</xdr:rowOff>
    </xdr:from>
    <xdr:to>
      <xdr:col>81</xdr:col>
      <xdr:colOff>101600</xdr:colOff>
      <xdr:row>77</xdr:row>
      <xdr:rowOff>139719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130846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3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54108</xdr:rowOff>
    </xdr:from>
    <xdr:to>
      <xdr:col>76</xdr:col>
      <xdr:colOff>165100</xdr:colOff>
      <xdr:row>77</xdr:row>
      <xdr:rowOff>155708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146835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68628</xdr:rowOff>
    </xdr:from>
    <xdr:to>
      <xdr:col>72</xdr:col>
      <xdr:colOff>38100</xdr:colOff>
      <xdr:row>77</xdr:row>
      <xdr:rowOff>170228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161355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85079</xdr:rowOff>
    </xdr:from>
    <xdr:to>
      <xdr:col>67</xdr:col>
      <xdr:colOff>101600</xdr:colOff>
      <xdr:row>78</xdr:row>
      <xdr:rowOff>15229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6356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126330</xdr:rowOff>
    </xdr:from>
    <xdr:to>
      <xdr:col>85</xdr:col>
      <xdr:colOff>127000</xdr:colOff>
      <xdr:row>98</xdr:row>
      <xdr:rowOff>94704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6980"/>
          <a:ext cx="838200" cy="1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126330</xdr:rowOff>
    </xdr:from>
    <xdr:to>
      <xdr:col>81</xdr:col>
      <xdr:colOff>50800</xdr:colOff>
      <xdr:row>98</xdr:row>
      <xdr:rowOff>120397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6980"/>
          <a:ext cx="889000" cy="1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111773</xdr:rowOff>
    </xdr:from>
    <xdr:to>
      <xdr:col>76</xdr:col>
      <xdr:colOff>114300</xdr:colOff>
      <xdr:row>98</xdr:row>
      <xdr:rowOff>120397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3873"/>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106521</xdr:rowOff>
    </xdr:from>
    <xdr:to>
      <xdr:col>71</xdr:col>
      <xdr:colOff>177800</xdr:colOff>
      <xdr:row>98</xdr:row>
      <xdr:rowOff>111773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8621"/>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43904</xdr:rowOff>
    </xdr:from>
    <xdr:to>
      <xdr:col>85</xdr:col>
      <xdr:colOff>177800</xdr:colOff>
      <xdr:row>98</xdr:row>
      <xdr:rowOff>145504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75530</xdr:rowOff>
    </xdr:from>
    <xdr:to>
      <xdr:col>81</xdr:col>
      <xdr:colOff>101600</xdr:colOff>
      <xdr:row>98</xdr:row>
      <xdr:rowOff>5680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22207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69597</xdr:rowOff>
    </xdr:from>
    <xdr:to>
      <xdr:col>76</xdr:col>
      <xdr:colOff>165100</xdr:colOff>
      <xdr:row>98</xdr:row>
      <xdr:rowOff>171197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162324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60973</xdr:rowOff>
    </xdr:from>
    <xdr:to>
      <xdr:col>72</xdr:col>
      <xdr:colOff>38100</xdr:colOff>
      <xdr:row>98</xdr:row>
      <xdr:rowOff>162573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153700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55721</xdr:rowOff>
    </xdr:from>
    <xdr:to>
      <xdr:col>67</xdr:col>
      <xdr:colOff>101600</xdr:colOff>
      <xdr:row>98</xdr:row>
      <xdr:rowOff>157321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148448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122517</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3761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122517</xdr:rowOff>
    </xdr:from>
    <xdr:to>
      <xdr:col>107</xdr:col>
      <xdr:colOff>50800</xdr:colOff>
      <xdr:row>38</xdr:row>
      <xdr:rowOff>162598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37617"/>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66091</xdr:rowOff>
    </xdr:from>
    <xdr:to>
      <xdr:col>102</xdr:col>
      <xdr:colOff>114300</xdr:colOff>
      <xdr:row>38</xdr:row>
      <xdr:rowOff>162598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81191"/>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71717</xdr:rowOff>
    </xdr:from>
    <xdr:to>
      <xdr:col>107</xdr:col>
      <xdr:colOff>101600</xdr:colOff>
      <xdr:row>39</xdr:row>
      <xdr:rowOff>1867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164444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111798</xdr:rowOff>
    </xdr:from>
    <xdr:to>
      <xdr:col>102</xdr:col>
      <xdr:colOff>165100</xdr:colOff>
      <xdr:row>39</xdr:row>
      <xdr:rowOff>41948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15291</xdr:rowOff>
    </xdr:from>
    <xdr:to>
      <xdr:col>98</xdr:col>
      <xdr:colOff>38100</xdr:colOff>
      <xdr:row>38</xdr:row>
      <xdr:rowOff>116891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133418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76477</xdr:rowOff>
    </xdr:from>
    <xdr:to>
      <xdr:col>116</xdr:col>
      <xdr:colOff>63500</xdr:colOff>
      <xdr:row>58</xdr:row>
      <xdr:rowOff>80576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0577"/>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74000</xdr:rowOff>
    </xdr:from>
    <xdr:to>
      <xdr:col>111</xdr:col>
      <xdr:colOff>177800</xdr:colOff>
      <xdr:row>58</xdr:row>
      <xdr:rowOff>80576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18100"/>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74000</xdr:rowOff>
    </xdr:from>
    <xdr:to>
      <xdr:col>107</xdr:col>
      <xdr:colOff>50800</xdr:colOff>
      <xdr:row>58</xdr:row>
      <xdr:rowOff>111292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18100"/>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111292</xdr:rowOff>
    </xdr:from>
    <xdr:to>
      <xdr:col>102</xdr:col>
      <xdr:colOff>114300</xdr:colOff>
      <xdr:row>58</xdr:row>
      <xdr:rowOff>114119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55392"/>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25677</xdr:rowOff>
    </xdr:from>
    <xdr:to>
      <xdr:col>116</xdr:col>
      <xdr:colOff>114300</xdr:colOff>
      <xdr:row>58</xdr:row>
      <xdr:rowOff>127277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48554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29776</xdr:rowOff>
    </xdr:from>
    <xdr:to>
      <xdr:col>112</xdr:col>
      <xdr:colOff>38100</xdr:colOff>
      <xdr:row>58</xdr:row>
      <xdr:rowOff>131376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147903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23200</xdr:rowOff>
    </xdr:from>
    <xdr:to>
      <xdr:col>107</xdr:col>
      <xdr:colOff>101600</xdr:colOff>
      <xdr:row>58</xdr:row>
      <xdr:rowOff>124800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141327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60492</xdr:rowOff>
    </xdr:from>
    <xdr:to>
      <xdr:col>102</xdr:col>
      <xdr:colOff>165100</xdr:colOff>
      <xdr:row>58</xdr:row>
      <xdr:rowOff>162092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7169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63319</xdr:rowOff>
    </xdr:from>
    <xdr:to>
      <xdr:col>98</xdr:col>
      <xdr:colOff>38100</xdr:colOff>
      <xdr:row>58</xdr:row>
      <xdr:rowOff>164919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9996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27240</xdr:rowOff>
    </xdr:from>
    <xdr:to>
      <xdr:col>116</xdr:col>
      <xdr:colOff>63500</xdr:colOff>
      <xdr:row>75</xdr:row>
      <xdr:rowOff>41326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85990"/>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41326</xdr:rowOff>
    </xdr:from>
    <xdr:to>
      <xdr:col>111</xdr:col>
      <xdr:colOff>177800</xdr:colOff>
      <xdr:row>76</xdr:row>
      <xdr:rowOff>106049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00076"/>
          <a:ext cx="889000" cy="2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71470</xdr:rowOff>
    </xdr:from>
    <xdr:to>
      <xdr:col>107</xdr:col>
      <xdr:colOff>50800</xdr:colOff>
      <xdr:row>76</xdr:row>
      <xdr:rowOff>106049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01670"/>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71470</xdr:rowOff>
    </xdr:from>
    <xdr:to>
      <xdr:col>102</xdr:col>
      <xdr:colOff>114300</xdr:colOff>
      <xdr:row>77</xdr:row>
      <xdr:rowOff>51225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01670"/>
          <a:ext cx="889000" cy="15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147890</xdr:rowOff>
    </xdr:from>
    <xdr:to>
      <xdr:col>116</xdr:col>
      <xdr:colOff>114300</xdr:colOff>
      <xdr:row>75</xdr:row>
      <xdr:rowOff>78040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170767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8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161976</xdr:rowOff>
    </xdr:from>
    <xdr:to>
      <xdr:col>112</xdr:col>
      <xdr:colOff>38100</xdr:colOff>
      <xdr:row>75</xdr:row>
      <xdr:rowOff>92126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108653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2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55249</xdr:rowOff>
    </xdr:from>
    <xdr:to>
      <xdr:col>107</xdr:col>
      <xdr:colOff>101600</xdr:colOff>
      <xdr:row>76</xdr:row>
      <xdr:rowOff>156849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1927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6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20670</xdr:rowOff>
    </xdr:from>
    <xdr:to>
      <xdr:col>102</xdr:col>
      <xdr:colOff>165100</xdr:colOff>
      <xdr:row>76</xdr:row>
      <xdr:rowOff>122270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138798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xdr:rowOff>
    </xdr:from>
    <xdr:to>
      <xdr:col>98</xdr:col>
      <xdr:colOff>38100</xdr:colOff>
      <xdr:row>77</xdr:row>
      <xdr:rowOff>102025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93152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繰出金は特別養護老人ホームの指定管理料の増加に伴い増加傾向にある。</a:t>
          </a:r>
        </a:p>
        <a:p>
          <a:r>
            <a:rPr kumimoji="1" lang="ja-JP" altLang="en-US" sz="1300">
              <a:latin typeface="ＭＳ Ｐゴシック" panose="020B0600070205080204" pitchFamily="50" charset="-128"/>
              <a:ea typeface="ＭＳ Ｐゴシック" panose="020B0600070205080204" pitchFamily="50" charset="-128"/>
            </a:rPr>
            <a:t>積立金は令和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年度に町立病院会計の廃止に伴い残余現金を財政調整基金へ積み立てたたことで一時的に増加したものである。</a:t>
          </a:r>
        </a:p>
        <a:p>
          <a:r>
            <a:rPr kumimoji="1" lang="ja-JP" altLang="en-US" sz="1300">
              <a:latin typeface="ＭＳ Ｐゴシック" panose="020B0600070205080204" pitchFamily="50" charset="-128"/>
              <a:ea typeface="ＭＳ Ｐゴシック" panose="020B0600070205080204" pitchFamily="50" charset="-128"/>
            </a:rPr>
            <a:t>今後、公共施設の老朽化により維持補修費の増加が見込まれる。</a:t>
          </a:r>
        </a:p>
        <a:p>
          <a:r>
            <a:rPr kumimoji="1" lang="ja-JP" altLang="en-US" sz="1300">
              <a:latin typeface="ＭＳ Ｐゴシック" panose="020B0600070205080204" pitchFamily="50" charset="-128"/>
              <a:ea typeface="ＭＳ Ｐゴシック" panose="020B0600070205080204" pitchFamily="50" charset="-128"/>
            </a:rPr>
            <a:t>公共施設総合管理計画や個別計画に基づき施設の維持に係る経費の平準化や施設の統廃合、解体等を検討しながら事業費の削減を図る。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3,006
2,990
225.11
4,845,692
4,716,749
117,957
2,813,971
3,376,368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42697</xdr:rowOff>
    </xdr:from>
    <xdr:to>
      <xdr:col>24</xdr:col>
      <xdr:colOff>63500</xdr:colOff>
      <xdr:row>37</xdr:row>
      <xdr:rowOff>63367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6347"/>
          <a:ext cx="8382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63367</xdr:rowOff>
    </xdr:from>
    <xdr:to>
      <xdr:col>19</xdr:col>
      <xdr:colOff>177800</xdr:colOff>
      <xdr:row>37</xdr:row>
      <xdr:rowOff>75387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07017"/>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60338</xdr:rowOff>
    </xdr:from>
    <xdr:to>
      <xdr:col>15</xdr:col>
      <xdr:colOff>50800</xdr:colOff>
      <xdr:row>37</xdr:row>
      <xdr:rowOff>75387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398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58566</xdr:rowOff>
    </xdr:from>
    <xdr:to>
      <xdr:col>10</xdr:col>
      <xdr:colOff>114300</xdr:colOff>
      <xdr:row>37</xdr:row>
      <xdr:rowOff>60338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0221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163347</xdr:rowOff>
    </xdr:from>
    <xdr:to>
      <xdr:col>24</xdr:col>
      <xdr:colOff>114300</xdr:colOff>
      <xdr:row>37</xdr:row>
      <xdr:rowOff>93497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12567</xdr:rowOff>
    </xdr:from>
    <xdr:to>
      <xdr:col>20</xdr:col>
      <xdr:colOff>38100</xdr:colOff>
      <xdr:row>37</xdr:row>
      <xdr:rowOff>114167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105294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24587</xdr:rowOff>
    </xdr:from>
    <xdr:to>
      <xdr:col>15</xdr:col>
      <xdr:colOff>101600</xdr:colOff>
      <xdr:row>37</xdr:row>
      <xdr:rowOff>126187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117314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9538</xdr:rowOff>
    </xdr:from>
    <xdr:to>
      <xdr:col>10</xdr:col>
      <xdr:colOff>165100</xdr:colOff>
      <xdr:row>37</xdr:row>
      <xdr:rowOff>111138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7766</xdr:rowOff>
    </xdr:from>
    <xdr:to>
      <xdr:col>6</xdr:col>
      <xdr:colOff>38100</xdr:colOff>
      <xdr:row>37</xdr:row>
      <xdr:rowOff>109366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100493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132890</xdr:rowOff>
    </xdr:from>
    <xdr:to>
      <xdr:col>24</xdr:col>
      <xdr:colOff>63500</xdr:colOff>
      <xdr:row>58</xdr:row>
      <xdr:rowOff>15550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05540"/>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132890</xdr:rowOff>
    </xdr:from>
    <xdr:to>
      <xdr:col>19</xdr:col>
      <xdr:colOff>177800</xdr:colOff>
      <xdr:row>58</xdr:row>
      <xdr:rowOff>18166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05540"/>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18166</xdr:rowOff>
    </xdr:from>
    <xdr:to>
      <xdr:col>15</xdr:col>
      <xdr:colOff>50800</xdr:colOff>
      <xdr:row>58</xdr:row>
      <xdr:rowOff>96528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2266"/>
          <a:ext cx="889000" cy="7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89236</xdr:rowOff>
    </xdr:from>
    <xdr:to>
      <xdr:col>10</xdr:col>
      <xdr:colOff>114300</xdr:colOff>
      <xdr:row>58</xdr:row>
      <xdr:rowOff>96528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3336"/>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136200</xdr:rowOff>
    </xdr:from>
    <xdr:to>
      <xdr:col>24</xdr:col>
      <xdr:colOff>114300</xdr:colOff>
      <xdr:row>58</xdr:row>
      <xdr:rowOff>66350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51127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82090</xdr:rowOff>
    </xdr:from>
    <xdr:to>
      <xdr:col>20</xdr:col>
      <xdr:colOff>38100</xdr:colOff>
      <xdr:row>58</xdr:row>
      <xdr:rowOff>12240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138816</xdr:rowOff>
    </xdr:from>
    <xdr:to>
      <xdr:col>15</xdr:col>
      <xdr:colOff>101600</xdr:colOff>
      <xdr:row>58</xdr:row>
      <xdr:rowOff>68966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60093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45728</xdr:rowOff>
    </xdr:from>
    <xdr:to>
      <xdr:col>10</xdr:col>
      <xdr:colOff>165100</xdr:colOff>
      <xdr:row>58</xdr:row>
      <xdr:rowOff>147328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138455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38436</xdr:rowOff>
    </xdr:from>
    <xdr:to>
      <xdr:col>6</xdr:col>
      <xdr:colOff>38100</xdr:colOff>
      <xdr:row>58</xdr:row>
      <xdr:rowOff>140036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131163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17138</xdr:rowOff>
    </xdr:from>
    <xdr:to>
      <xdr:col>24</xdr:col>
      <xdr:colOff>63500</xdr:colOff>
      <xdr:row>76</xdr:row>
      <xdr:rowOff>17729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7338"/>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17729</xdr:rowOff>
    </xdr:from>
    <xdr:to>
      <xdr:col>19</xdr:col>
      <xdr:colOff>177800</xdr:colOff>
      <xdr:row>76</xdr:row>
      <xdr:rowOff>168379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7929"/>
          <a:ext cx="889000" cy="1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168379</xdr:rowOff>
    </xdr:from>
    <xdr:to>
      <xdr:col>15</xdr:col>
      <xdr:colOff>50800</xdr:colOff>
      <xdr:row>77</xdr:row>
      <xdr:rowOff>14433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98579"/>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14433</xdr:rowOff>
    </xdr:from>
    <xdr:to>
      <xdr:col>10</xdr:col>
      <xdr:colOff>114300</xdr:colOff>
      <xdr:row>77</xdr:row>
      <xdr:rowOff>143056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16083"/>
          <a:ext cx="889000" cy="1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137788</xdr:rowOff>
    </xdr:from>
    <xdr:to>
      <xdr:col>24</xdr:col>
      <xdr:colOff>114300</xdr:colOff>
      <xdr:row>76</xdr:row>
      <xdr:rowOff>67937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6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138379</xdr:rowOff>
    </xdr:from>
    <xdr:to>
      <xdr:col>20</xdr:col>
      <xdr:colOff>38100</xdr:colOff>
      <xdr:row>76</xdr:row>
      <xdr:rowOff>68529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85056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117579</xdr:rowOff>
    </xdr:from>
    <xdr:to>
      <xdr:col>15</xdr:col>
      <xdr:colOff>101600</xdr:colOff>
      <xdr:row>77</xdr:row>
      <xdr:rowOff>47729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64257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135083</xdr:rowOff>
    </xdr:from>
    <xdr:to>
      <xdr:col>10</xdr:col>
      <xdr:colOff>165100</xdr:colOff>
      <xdr:row>77</xdr:row>
      <xdr:rowOff>65233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81761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92256</xdr:rowOff>
    </xdr:from>
    <xdr:to>
      <xdr:col>6</xdr:col>
      <xdr:colOff>38100</xdr:colOff>
      <xdr:row>78</xdr:row>
      <xdr:rowOff>22406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125082</xdr:rowOff>
    </xdr:from>
    <xdr:to>
      <xdr:col>24</xdr:col>
      <xdr:colOff>63500</xdr:colOff>
      <xdr:row>96</xdr:row>
      <xdr:rowOff>92582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12832"/>
          <a:ext cx="8382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40935</xdr:rowOff>
    </xdr:from>
    <xdr:to>
      <xdr:col>19</xdr:col>
      <xdr:colOff>177800</xdr:colOff>
      <xdr:row>96</xdr:row>
      <xdr:rowOff>92582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00135"/>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39622</xdr:rowOff>
    </xdr:from>
    <xdr:to>
      <xdr:col>15</xdr:col>
      <xdr:colOff>50800</xdr:colOff>
      <xdr:row>96</xdr:row>
      <xdr:rowOff>40935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9882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39622</xdr:rowOff>
    </xdr:from>
    <xdr:to>
      <xdr:col>10</xdr:col>
      <xdr:colOff>114300</xdr:colOff>
      <xdr:row>96</xdr:row>
      <xdr:rowOff>135582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98822"/>
          <a:ext cx="8890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74282</xdr:rowOff>
    </xdr:from>
    <xdr:to>
      <xdr:col>24</xdr:col>
      <xdr:colOff>114300</xdr:colOff>
      <xdr:row>96</xdr:row>
      <xdr:rowOff>4432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97159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1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41782</xdr:rowOff>
    </xdr:from>
    <xdr:to>
      <xdr:col>20</xdr:col>
      <xdr:colOff>38100</xdr:colOff>
      <xdr:row>96</xdr:row>
      <xdr:rowOff>143382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159909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161585</xdr:rowOff>
    </xdr:from>
    <xdr:to>
      <xdr:col>15</xdr:col>
      <xdr:colOff>101600</xdr:colOff>
      <xdr:row>96</xdr:row>
      <xdr:rowOff>91735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108262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2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160272</xdr:rowOff>
    </xdr:from>
    <xdr:to>
      <xdr:col>10</xdr:col>
      <xdr:colOff>165100</xdr:colOff>
      <xdr:row>96</xdr:row>
      <xdr:rowOff>90422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106949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84782</xdr:rowOff>
    </xdr:from>
    <xdr:to>
      <xdr:col>6</xdr:col>
      <xdr:colOff>38100</xdr:colOff>
      <xdr:row>97</xdr:row>
      <xdr:rowOff>14932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31459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44961</xdr:rowOff>
    </xdr:from>
    <xdr:to>
      <xdr:col>55</xdr:col>
      <xdr:colOff>0</xdr:colOff>
      <xdr:row>58</xdr:row>
      <xdr:rowOff>58532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9061"/>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41761</xdr:rowOff>
    </xdr:from>
    <xdr:to>
      <xdr:col>50</xdr:col>
      <xdr:colOff>114300</xdr:colOff>
      <xdr:row>58</xdr:row>
      <xdr:rowOff>58532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5861"/>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41761</xdr:rowOff>
    </xdr:from>
    <xdr:to>
      <xdr:col>45</xdr:col>
      <xdr:colOff>177800</xdr:colOff>
      <xdr:row>58</xdr:row>
      <xdr:rowOff>47105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5861"/>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47105</xdr:rowOff>
    </xdr:from>
    <xdr:to>
      <xdr:col>41</xdr:col>
      <xdr:colOff>50800</xdr:colOff>
      <xdr:row>58</xdr:row>
      <xdr:rowOff>53132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91205"/>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165611</xdr:rowOff>
    </xdr:from>
    <xdr:to>
      <xdr:col>55</xdr:col>
      <xdr:colOff>50800</xdr:colOff>
      <xdr:row>58</xdr:row>
      <xdr:rowOff>95761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124988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7732</xdr:rowOff>
    </xdr:from>
    <xdr:to>
      <xdr:col>50</xdr:col>
      <xdr:colOff>165100</xdr:colOff>
      <xdr:row>58</xdr:row>
      <xdr:rowOff>109332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125859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162411</xdr:rowOff>
    </xdr:from>
    <xdr:to>
      <xdr:col>46</xdr:col>
      <xdr:colOff>38100</xdr:colOff>
      <xdr:row>58</xdr:row>
      <xdr:rowOff>92561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109088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167755</xdr:rowOff>
    </xdr:from>
    <xdr:to>
      <xdr:col>41</xdr:col>
      <xdr:colOff>101600</xdr:colOff>
      <xdr:row>58</xdr:row>
      <xdr:rowOff>97905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114432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2332</xdr:rowOff>
    </xdr:from>
    <xdr:to>
      <xdr:col>36</xdr:col>
      <xdr:colOff>165100</xdr:colOff>
      <xdr:row>58</xdr:row>
      <xdr:rowOff>103932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120459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2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20295</xdr:rowOff>
    </xdr:from>
    <xdr:to>
      <xdr:col>55</xdr:col>
      <xdr:colOff>0</xdr:colOff>
      <xdr:row>78</xdr:row>
      <xdr:rowOff>23506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3395"/>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166998</xdr:rowOff>
    </xdr:from>
    <xdr:to>
      <xdr:col>50</xdr:col>
      <xdr:colOff>114300</xdr:colOff>
      <xdr:row>78</xdr:row>
      <xdr:rowOff>23506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68648"/>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166998</xdr:rowOff>
    </xdr:from>
    <xdr:to>
      <xdr:col>45</xdr:col>
      <xdr:colOff>177800</xdr:colOff>
      <xdr:row>78</xdr:row>
      <xdr:rowOff>64075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8648"/>
          <a:ext cx="889000" cy="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52158</xdr:rowOff>
    </xdr:from>
    <xdr:to>
      <xdr:col>41</xdr:col>
      <xdr:colOff>50800</xdr:colOff>
      <xdr:row>78</xdr:row>
      <xdr:rowOff>64075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525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140945</xdr:rowOff>
    </xdr:from>
    <xdr:to>
      <xdr:col>55</xdr:col>
      <xdr:colOff>50800</xdr:colOff>
      <xdr:row>78</xdr:row>
      <xdr:rowOff>71095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144156</xdr:rowOff>
    </xdr:from>
    <xdr:to>
      <xdr:col>50</xdr:col>
      <xdr:colOff>165100</xdr:colOff>
      <xdr:row>78</xdr:row>
      <xdr:rowOff>74306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65433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116198</xdr:rowOff>
    </xdr:from>
    <xdr:to>
      <xdr:col>46</xdr:col>
      <xdr:colOff>38100</xdr:colOff>
      <xdr:row>78</xdr:row>
      <xdr:rowOff>46348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13275</xdr:rowOff>
    </xdr:from>
    <xdr:to>
      <xdr:col>41</xdr:col>
      <xdr:colOff>101600</xdr:colOff>
      <xdr:row>78</xdr:row>
      <xdr:rowOff>114875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xdr:rowOff>
    </xdr:from>
    <xdr:to>
      <xdr:col>36</xdr:col>
      <xdr:colOff>165100</xdr:colOff>
      <xdr:row>78</xdr:row>
      <xdr:rowOff>102958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94085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142120</xdr:rowOff>
    </xdr:from>
    <xdr:to>
      <xdr:col>55</xdr:col>
      <xdr:colOff>0</xdr:colOff>
      <xdr:row>96</xdr:row>
      <xdr:rowOff>130753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29870"/>
          <a:ext cx="8382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142120</xdr:rowOff>
    </xdr:from>
    <xdr:to>
      <xdr:col>50</xdr:col>
      <xdr:colOff>114300</xdr:colOff>
      <xdr:row>96</xdr:row>
      <xdr:rowOff>7161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29870"/>
          <a:ext cx="8890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7161</xdr:rowOff>
    </xdr:from>
    <xdr:to>
      <xdr:col>45</xdr:col>
      <xdr:colOff>177800</xdr:colOff>
      <xdr:row>96</xdr:row>
      <xdr:rowOff>58669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66361"/>
          <a:ext cx="889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58669</xdr:rowOff>
    </xdr:from>
    <xdr:to>
      <xdr:col>41</xdr:col>
      <xdr:colOff>50800</xdr:colOff>
      <xdr:row>96</xdr:row>
      <xdr:rowOff>95700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17869"/>
          <a:ext cx="8890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79953</xdr:rowOff>
    </xdr:from>
    <xdr:to>
      <xdr:col>55</xdr:col>
      <xdr:colOff>50800</xdr:colOff>
      <xdr:row>97</xdr:row>
      <xdr:rowOff>10103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102830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9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91320</xdr:rowOff>
    </xdr:from>
    <xdr:to>
      <xdr:col>50</xdr:col>
      <xdr:colOff>165100</xdr:colOff>
      <xdr:row>96</xdr:row>
      <xdr:rowOff>21470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37997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5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127811</xdr:rowOff>
    </xdr:from>
    <xdr:to>
      <xdr:col>46</xdr:col>
      <xdr:colOff>38100</xdr:colOff>
      <xdr:row>96</xdr:row>
      <xdr:rowOff>57961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74488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9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7869</xdr:rowOff>
    </xdr:from>
    <xdr:to>
      <xdr:col>41</xdr:col>
      <xdr:colOff>101600</xdr:colOff>
      <xdr:row>96</xdr:row>
      <xdr:rowOff>109469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125996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44900</xdr:rowOff>
    </xdr:from>
    <xdr:to>
      <xdr:col>36</xdr:col>
      <xdr:colOff>165100</xdr:colOff>
      <xdr:row>96</xdr:row>
      <xdr:rowOff>146500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163027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7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21246</xdr:rowOff>
    </xdr:from>
    <xdr:to>
      <xdr:col>85</xdr:col>
      <xdr:colOff>127000</xdr:colOff>
      <xdr:row>38</xdr:row>
      <xdr:rowOff>26450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6346"/>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26450</xdr:rowOff>
    </xdr:from>
    <xdr:to>
      <xdr:col>81</xdr:col>
      <xdr:colOff>50800</xdr:colOff>
      <xdr:row>38</xdr:row>
      <xdr:rowOff>39685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155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28747</xdr:rowOff>
    </xdr:from>
    <xdr:to>
      <xdr:col>76</xdr:col>
      <xdr:colOff>114300</xdr:colOff>
      <xdr:row>38</xdr:row>
      <xdr:rowOff>39685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3847"/>
          <a:ext cx="8890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28747</xdr:rowOff>
    </xdr:from>
    <xdr:to>
      <xdr:col>71</xdr:col>
      <xdr:colOff>177800</xdr:colOff>
      <xdr:row>38</xdr:row>
      <xdr:rowOff>38407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3847"/>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141896</xdr:rowOff>
    </xdr:from>
    <xdr:to>
      <xdr:col>85</xdr:col>
      <xdr:colOff>177800</xdr:colOff>
      <xdr:row>38</xdr:row>
      <xdr:rowOff>72047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5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147099</xdr:rowOff>
    </xdr:from>
    <xdr:to>
      <xdr:col>81</xdr:col>
      <xdr:colOff>101600</xdr:colOff>
      <xdr:row>38</xdr:row>
      <xdr:rowOff>77250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0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68377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160335</xdr:rowOff>
    </xdr:from>
    <xdr:to>
      <xdr:col>76</xdr:col>
      <xdr:colOff>165100</xdr:colOff>
      <xdr:row>38</xdr:row>
      <xdr:rowOff>90485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81612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149397</xdr:rowOff>
    </xdr:from>
    <xdr:to>
      <xdr:col>72</xdr:col>
      <xdr:colOff>38100</xdr:colOff>
      <xdr:row>38</xdr:row>
      <xdr:rowOff>79547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70674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159057</xdr:rowOff>
    </xdr:from>
    <xdr:to>
      <xdr:col>67</xdr:col>
      <xdr:colOff>101600</xdr:colOff>
      <xdr:row>38</xdr:row>
      <xdr:rowOff>89207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80334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139716</xdr:rowOff>
    </xdr:from>
    <xdr:to>
      <xdr:col>85</xdr:col>
      <xdr:colOff>127000</xdr:colOff>
      <xdr:row>57</xdr:row>
      <xdr:rowOff>148696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12366"/>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139716</xdr:rowOff>
    </xdr:from>
    <xdr:to>
      <xdr:col>81</xdr:col>
      <xdr:colOff>50800</xdr:colOff>
      <xdr:row>57</xdr:row>
      <xdr:rowOff>141121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12366"/>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141121</xdr:rowOff>
    </xdr:from>
    <xdr:to>
      <xdr:col>76</xdr:col>
      <xdr:colOff>114300</xdr:colOff>
      <xdr:row>58</xdr:row>
      <xdr:rowOff>9531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13771"/>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3994</xdr:rowOff>
    </xdr:from>
    <xdr:to>
      <xdr:col>71</xdr:col>
      <xdr:colOff>177800</xdr:colOff>
      <xdr:row>58</xdr:row>
      <xdr:rowOff>9531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809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97896</xdr:rowOff>
    </xdr:from>
    <xdr:to>
      <xdr:col>85</xdr:col>
      <xdr:colOff>177800</xdr:colOff>
      <xdr:row>58</xdr:row>
      <xdr:rowOff>28046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76323</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88916</xdr:rowOff>
    </xdr:from>
    <xdr:to>
      <xdr:col>81</xdr:col>
      <xdr:colOff>101600</xdr:colOff>
      <xdr:row>58</xdr:row>
      <xdr:rowOff>19066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10193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5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90321</xdr:rowOff>
    </xdr:from>
    <xdr:to>
      <xdr:col>76</xdr:col>
      <xdr:colOff>165100</xdr:colOff>
      <xdr:row>58</xdr:row>
      <xdr:rowOff>20471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11598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5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130181</xdr:rowOff>
    </xdr:from>
    <xdr:to>
      <xdr:col>72</xdr:col>
      <xdr:colOff>38100</xdr:colOff>
      <xdr:row>58</xdr:row>
      <xdr:rowOff>60331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51458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124644</xdr:rowOff>
    </xdr:from>
    <xdr:to>
      <xdr:col>67</xdr:col>
      <xdr:colOff>101600</xdr:colOff>
      <xdr:row>58</xdr:row>
      <xdr:rowOff>54794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45921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29136</xdr:rowOff>
    </xdr:from>
    <xdr:to>
      <xdr:col>85</xdr:col>
      <xdr:colOff>127000</xdr:colOff>
      <xdr:row>79</xdr:row>
      <xdr:rowOff>32043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3686"/>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32043</xdr:rowOff>
    </xdr:from>
    <xdr:to>
      <xdr:col>81</xdr:col>
      <xdr:colOff>50800</xdr:colOff>
      <xdr:row>79</xdr:row>
      <xdr:rowOff>36285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6593"/>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24684</xdr:rowOff>
    </xdr:from>
    <xdr:to>
      <xdr:col>76</xdr:col>
      <xdr:colOff>114300</xdr:colOff>
      <xdr:row>79</xdr:row>
      <xdr:rowOff>36285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69234"/>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152781</xdr:rowOff>
    </xdr:from>
    <xdr:to>
      <xdr:col>71</xdr:col>
      <xdr:colOff>177800</xdr:colOff>
      <xdr:row>79</xdr:row>
      <xdr:rowOff>24684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5881"/>
          <a:ext cx="889000" cy="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149786</xdr:rowOff>
    </xdr:from>
    <xdr:to>
      <xdr:col>85</xdr:col>
      <xdr:colOff>177800</xdr:colOff>
      <xdr:row>79</xdr:row>
      <xdr:rowOff>79936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152693</xdr:rowOff>
    </xdr:from>
    <xdr:to>
      <xdr:col>81</xdr:col>
      <xdr:colOff>101600</xdr:colOff>
      <xdr:row>79</xdr:row>
      <xdr:rowOff>82843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73970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156935</xdr:rowOff>
    </xdr:from>
    <xdr:to>
      <xdr:col>76</xdr:col>
      <xdr:colOff>165100</xdr:colOff>
      <xdr:row>79</xdr:row>
      <xdr:rowOff>87085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78212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145334</xdr:rowOff>
    </xdr:from>
    <xdr:to>
      <xdr:col>72</xdr:col>
      <xdr:colOff>38100</xdr:colOff>
      <xdr:row>79</xdr:row>
      <xdr:rowOff>75484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66611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101981</xdr:rowOff>
    </xdr:from>
    <xdr:to>
      <xdr:col>67</xdr:col>
      <xdr:colOff>101600</xdr:colOff>
      <xdr:row>79</xdr:row>
      <xdr:rowOff>32131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48658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52312</xdr:rowOff>
    </xdr:from>
    <xdr:to>
      <xdr:col>85</xdr:col>
      <xdr:colOff>127000</xdr:colOff>
      <xdr:row>97</xdr:row>
      <xdr:rowOff>88919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82962"/>
          <a:ext cx="8382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88919</xdr:rowOff>
    </xdr:from>
    <xdr:to>
      <xdr:col>81</xdr:col>
      <xdr:colOff>50800</xdr:colOff>
      <xdr:row>97</xdr:row>
      <xdr:rowOff>104908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19569"/>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104908</xdr:rowOff>
    </xdr:from>
    <xdr:to>
      <xdr:col>76</xdr:col>
      <xdr:colOff>114300</xdr:colOff>
      <xdr:row>97</xdr:row>
      <xdr:rowOff>119428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35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119428</xdr:rowOff>
    </xdr:from>
    <xdr:to>
      <xdr:col>71</xdr:col>
      <xdr:colOff>177800</xdr:colOff>
      <xdr:row>97</xdr:row>
      <xdr:rowOff>135879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50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1512</xdr:rowOff>
    </xdr:from>
    <xdr:to>
      <xdr:col>85</xdr:col>
      <xdr:colOff>177800</xdr:colOff>
      <xdr:row>97</xdr:row>
      <xdr:rowOff>103112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24389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8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38119</xdr:rowOff>
    </xdr:from>
    <xdr:to>
      <xdr:col>81</xdr:col>
      <xdr:colOff>101600</xdr:colOff>
      <xdr:row>97</xdr:row>
      <xdr:rowOff>139719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130846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6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54108</xdr:rowOff>
    </xdr:from>
    <xdr:to>
      <xdr:col>76</xdr:col>
      <xdr:colOff>165100</xdr:colOff>
      <xdr:row>97</xdr:row>
      <xdr:rowOff>155708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146835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68628</xdr:rowOff>
    </xdr:from>
    <xdr:to>
      <xdr:col>72</xdr:col>
      <xdr:colOff>38100</xdr:colOff>
      <xdr:row>97</xdr:row>
      <xdr:rowOff>170228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161355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85079</xdr:rowOff>
    </xdr:from>
    <xdr:to>
      <xdr:col>67</xdr:col>
      <xdr:colOff>101600</xdr:colOff>
      <xdr:row>98</xdr:row>
      <xdr:rowOff>15229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6356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総務費は、町立病院会計の廃止に伴う残余現金およびコロナ禍における事業縮小等の影響から令和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年度財政調整基金・減債基金への積立を行っており、その反動から減少したものである。</a:t>
          </a:r>
        </a:p>
        <a:p>
          <a:r>
            <a:rPr kumimoji="1" lang="ja-JP" altLang="en-US" sz="1300">
              <a:latin typeface="ＭＳ Ｐゴシック" panose="020B0600070205080204" pitchFamily="50" charset="-128"/>
              <a:ea typeface="ＭＳ Ｐゴシック" panose="020B0600070205080204" pitchFamily="50" charset="-128"/>
            </a:rPr>
            <a:t>民生費は、コロナ禍による給付金事業の実施、特別養護老人ホームの指定管理料の増加に伴い繰出金が増加している。</a:t>
          </a:r>
        </a:p>
        <a:p>
          <a:r>
            <a:rPr kumimoji="1" lang="ja-JP" altLang="en-US" sz="1300">
              <a:latin typeface="ＭＳ Ｐゴシック" panose="020B0600070205080204" pitchFamily="50" charset="-128"/>
              <a:ea typeface="ＭＳ Ｐゴシック" panose="020B0600070205080204" pitchFamily="50" charset="-128"/>
            </a:rPr>
            <a:t>農林業費は、基幹産業である農業の振興のため、農作物の試験栽培や後継者の研修、土壌分析等を行う「農業活性化センター」の運営等、町独自の事業を展開していることから支出が多くなっている。</a:t>
          </a:r>
        </a:p>
        <a:p>
          <a:r>
            <a:rPr kumimoji="1" lang="ja-JP" altLang="en-US" sz="1300">
              <a:latin typeface="ＭＳ Ｐゴシック" panose="020B0600070205080204" pitchFamily="50" charset="-128"/>
              <a:ea typeface="ＭＳ Ｐゴシック" panose="020B0600070205080204" pitchFamily="50" charset="-128"/>
            </a:rPr>
            <a:t>土木費は、道路の改良や公営住宅の更新・長寿命化など子どもからお年寄りまで住民が安心で安全にくらせるよう環境整備を進めているため、類似団体と比較して高い状況にある。</a:t>
          </a:r>
        </a:p>
        <a:p>
          <a:r>
            <a:rPr kumimoji="1" lang="ja-JP" altLang="en-US" sz="1300">
              <a:latin typeface="ＭＳ Ｐゴシック" panose="020B0600070205080204" pitchFamily="50" charset="-128"/>
              <a:ea typeface="ＭＳ Ｐゴシック" panose="020B0600070205080204" pitchFamily="50" charset="-128"/>
            </a:rPr>
            <a:t>災害復旧費は、近年大きい災害がなかったため支出が少なくなっているが、住民の安心・安全のために適切に予算を確保し災害対策を実施していく。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新型コロナウイルス感染症の影響で予定していた事業を中止または縮小して実施したことにより、財政調整基金の残高がプラスとなったが、今後も事業の見直しなど健全な財政運営に努める。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いずれの会計においても黒字となっているが、一般会計からの繰出金で赤字補てんをしている状況にある。</a:t>
          </a:r>
        </a:p>
        <a:p>
          <a:r>
            <a:rPr kumimoji="1" lang="ja-JP" altLang="en-US" sz="1400">
              <a:latin typeface="ＭＳ ゴシック" pitchFamily="49" charset="-128"/>
              <a:ea typeface="ＭＳ ゴシック" pitchFamily="49" charset="-128"/>
            </a:rPr>
            <a:t>今後も公営企業法適用化など収入の増加につながらない支出の増加が見込まれることから、健全な財政運営に努める。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4845692</v>
      </c>
      <c r="BO4" s="371"/>
      <c r="BP4" s="371"/>
      <c r="BQ4" s="371"/>
      <c r="BR4" s="371"/>
      <c r="BS4" s="371"/>
      <c r="BT4" s="371"/>
      <c r="BU4" s="372"/>
      <c r="BV4" s="370">
        <v>5161610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4.2</v>
      </c>
      <c r="CU4" s="377"/>
      <c r="CV4" s="377"/>
      <c r="CW4" s="377"/>
      <c r="CX4" s="377"/>
      <c r="CY4" s="377"/>
      <c r="CZ4" s="377"/>
      <c r="DA4" s="378"/>
      <c r="DB4" s="376">
        <v>3.8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4716749</v>
      </c>
      <c r="BO5" s="439"/>
      <c r="BP5" s="439"/>
      <c r="BQ5" s="439"/>
      <c r="BR5" s="439"/>
      <c r="BS5" s="439"/>
      <c r="BT5" s="439"/>
      <c r="BU5" s="440"/>
      <c r="BV5" s="438">
        <v>4964298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78.3</v>
      </c>
      <c r="CU5" s="405"/>
      <c r="CV5" s="405"/>
      <c r="CW5" s="405"/>
      <c r="CX5" s="405"/>
      <c r="CY5" s="405"/>
      <c r="CZ5" s="405"/>
      <c r="DA5" s="406"/>
      <c r="DB5" s="404">
        <v>74.599999999999994</v>
      </c>
      <c r="DC5" s="405"/>
      <c r="DD5" s="405"/>
      <c r="DE5" s="405"/>
      <c r="DF5" s="405"/>
      <c r="DG5" s="405"/>
      <c r="DH5" s="405"/>
      <c r="DI5" s="406"/>
    </row>
    <row r="6" spans="1:119" ht="18.75" customHeight="1">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128943</v>
      </c>
      <c r="BO6" s="439"/>
      <c r="BP6" s="439"/>
      <c r="BQ6" s="439"/>
      <c r="BR6" s="439"/>
      <c r="BS6" s="439"/>
      <c r="BT6" s="439"/>
      <c r="BU6" s="440"/>
      <c r="BV6" s="438">
        <v>197312</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78.900000000000006</v>
      </c>
      <c r="CU6" s="445"/>
      <c r="CV6" s="445"/>
      <c r="CW6" s="445"/>
      <c r="CX6" s="445"/>
      <c r="CY6" s="445"/>
      <c r="CZ6" s="445"/>
      <c r="DA6" s="446"/>
      <c r="DB6" s="444">
        <v>76.900000000000006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10986</v>
      </c>
      <c r="BO7" s="439"/>
      <c r="BP7" s="439"/>
      <c r="BQ7" s="439"/>
      <c r="BR7" s="439"/>
      <c r="BS7" s="439"/>
      <c r="BT7" s="439"/>
      <c r="BU7" s="440"/>
      <c r="BV7" s="438">
        <v>86735</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2813971</v>
      </c>
      <c r="CU7" s="439"/>
      <c r="CV7" s="439"/>
      <c r="CW7" s="439"/>
      <c r="CX7" s="439"/>
      <c r="CY7" s="439"/>
      <c r="CZ7" s="439"/>
      <c r="DA7" s="440"/>
      <c r="DB7" s="438">
        <v>2948629</v>
      </c>
      <c r="DC7" s="439"/>
      <c r="DD7" s="439"/>
      <c r="DE7" s="439"/>
      <c r="DF7" s="439"/>
      <c r="DG7" s="439"/>
      <c r="DH7" s="439"/>
      <c r="DI7" s="440"/>
    </row>
    <row r="8" spans="1:119" ht="18.75" customHeight="1" thickBot="1">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117957</v>
      </c>
      <c r="BO8" s="439"/>
      <c r="BP8" s="439"/>
      <c r="BQ8" s="439"/>
      <c r="BR8" s="439"/>
      <c r="BS8" s="439"/>
      <c r="BT8" s="439"/>
      <c r="BU8" s="440"/>
      <c r="BV8" s="438">
        <v>110577</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0.16</v>
      </c>
      <c r="CU8" s="448"/>
      <c r="CV8" s="448"/>
      <c r="CW8" s="448"/>
      <c r="CX8" s="448"/>
      <c r="CY8" s="448"/>
      <c r="CZ8" s="448"/>
      <c r="DA8" s="449"/>
      <c r="DB8" s="447">
        <v>0.16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3192</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7380</v>
      </c>
      <c r="BO9" s="439"/>
      <c r="BP9" s="439"/>
      <c r="BQ9" s="439"/>
      <c r="BR9" s="439"/>
      <c r="BS9" s="439"/>
      <c r="BT9" s="439"/>
      <c r="BU9" s="440"/>
      <c r="BV9" s="438">
        <v>18831</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14.5</v>
      </c>
      <c r="CU9" s="405"/>
      <c r="CV9" s="405"/>
      <c r="CW9" s="405"/>
      <c r="CX9" s="405"/>
      <c r="CY9" s="405"/>
      <c r="CZ9" s="405"/>
      <c r="DA9" s="406"/>
      <c r="DB9" s="404">
        <v>12.5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1"/>
      <c r="N10" s="431"/>
      <c r="O10" s="431"/>
      <c r="P10" s="431"/>
      <c r="Q10" s="432"/>
      <c r="R10" s="458">
        <v>3596</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86588</v>
      </c>
      <c r="BO10" s="439"/>
      <c r="BP10" s="439"/>
      <c r="BQ10" s="439"/>
      <c r="BR10" s="439"/>
      <c r="BS10" s="439"/>
      <c r="BT10" s="439"/>
      <c r="BU10" s="440"/>
      <c r="BV10" s="438">
        <v>314668</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117</v>
      </c>
      <c r="AV11" s="434"/>
      <c r="AW11" s="434"/>
      <c r="AX11" s="434"/>
      <c r="AY11" s="435" t="s">
        <v>128</v>
      </c>
      <c r="AZ11" s="436"/>
      <c r="BA11" s="436"/>
      <c r="BB11" s="436"/>
      <c r="BC11" s="436"/>
      <c r="BD11" s="436"/>
      <c r="BE11" s="436"/>
      <c r="BF11" s="436"/>
      <c r="BG11" s="436"/>
      <c r="BH11" s="436"/>
      <c r="BI11" s="436"/>
      <c r="BJ11" s="436"/>
      <c r="BK11" s="436"/>
      <c r="BL11" s="436"/>
      <c r="BM11" s="437"/>
      <c r="BN11" s="438">
        <v>15161</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3006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147112</v>
      </c>
      <c r="BO12" s="439"/>
      <c r="BP12" s="439"/>
      <c r="BQ12" s="439"/>
      <c r="BR12" s="439"/>
      <c r="BS12" s="439"/>
      <c r="BT12" s="439"/>
      <c r="BU12" s="440"/>
      <c r="BV12" s="438">
        <v>66407</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2990</v>
      </c>
      <c r="S13" s="492"/>
      <c r="T13" s="492"/>
      <c r="U13" s="492"/>
      <c r="V13" s="493"/>
      <c r="W13" s="417" t="s">
        <v>141</v>
      </c>
      <c r="X13" s="418"/>
      <c r="Y13" s="418"/>
      <c r="Z13" s="418"/>
      <c r="AA13" s="418"/>
      <c r="AB13" s="408"/>
      <c r="AC13" s="458">
        <v>550</v>
      </c>
      <c r="AD13" s="459"/>
      <c r="AE13" s="459"/>
      <c r="AF13" s="459"/>
      <c r="AG13" s="501"/>
      <c r="AH13" s="458">
        <v>618</v>
      </c>
      <c r="AI13" s="459"/>
      <c r="AJ13" s="459"/>
      <c r="AK13" s="459"/>
      <c r="AL13" s="460"/>
      <c r="AM13" s="430" t="s">
        <v>142</v>
      </c>
      <c r="AN13" s="431"/>
      <c r="AO13" s="431"/>
      <c r="AP13" s="431"/>
      <c r="AQ13" s="431"/>
      <c r="AR13" s="431"/>
      <c r="AS13" s="431"/>
      <c r="AT13" s="432"/>
      <c r="AU13" s="433" t="s">
        <v>137</v>
      </c>
      <c r="AV13" s="434"/>
      <c r="AW13" s="434"/>
      <c r="AX13" s="434"/>
      <c r="AY13" s="435" t="s">
        <v>143</v>
      </c>
      <c r="AZ13" s="436"/>
      <c r="BA13" s="436"/>
      <c r="BB13" s="436"/>
      <c r="BC13" s="436"/>
      <c r="BD13" s="436"/>
      <c r="BE13" s="436"/>
      <c r="BF13" s="436"/>
      <c r="BG13" s="436"/>
      <c r="BH13" s="436"/>
      <c r="BI13" s="436"/>
      <c r="BJ13" s="436"/>
      <c r="BK13" s="436"/>
      <c r="BL13" s="436"/>
      <c r="BM13" s="437"/>
      <c r="BN13" s="438">
        <v>-37983</v>
      </c>
      <c r="BO13" s="439"/>
      <c r="BP13" s="439"/>
      <c r="BQ13" s="439"/>
      <c r="BR13" s="439"/>
      <c r="BS13" s="439"/>
      <c r="BT13" s="439"/>
      <c r="BU13" s="440"/>
      <c r="BV13" s="438">
        <v>267092</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5.6</v>
      </c>
      <c r="CU13" s="405"/>
      <c r="CV13" s="405"/>
      <c r="CW13" s="405"/>
      <c r="CX13" s="405"/>
      <c r="CY13" s="405"/>
      <c r="CZ13" s="405"/>
      <c r="DA13" s="406"/>
      <c r="DB13" s="404">
        <v>4.5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3097</v>
      </c>
      <c r="S14" s="492"/>
      <c r="T14" s="492"/>
      <c r="U14" s="492"/>
      <c r="V14" s="493"/>
      <c r="W14" s="397"/>
      <c r="X14" s="398"/>
      <c r="Y14" s="398"/>
      <c r="Z14" s="398"/>
      <c r="AA14" s="398"/>
      <c r="AB14" s="387"/>
      <c r="AC14" s="494">
        <v>33.299999999999997</v>
      </c>
      <c r="AD14" s="495"/>
      <c r="AE14" s="495"/>
      <c r="AF14" s="495"/>
      <c r="AG14" s="496"/>
      <c r="AH14" s="494">
        <v>35.299999999999997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147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3087</v>
      </c>
      <c r="S15" s="492"/>
      <c r="T15" s="492"/>
      <c r="U15" s="492"/>
      <c r="V15" s="493"/>
      <c r="W15" s="417" t="s">
        <v>149</v>
      </c>
      <c r="X15" s="418"/>
      <c r="Y15" s="418"/>
      <c r="Z15" s="418"/>
      <c r="AA15" s="418"/>
      <c r="AB15" s="408"/>
      <c r="AC15" s="458">
        <v>221</v>
      </c>
      <c r="AD15" s="459"/>
      <c r="AE15" s="459"/>
      <c r="AF15" s="459"/>
      <c r="AG15" s="501"/>
      <c r="AH15" s="458">
        <v>240</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425719</v>
      </c>
      <c r="BO15" s="371"/>
      <c r="BP15" s="371"/>
      <c r="BQ15" s="371"/>
      <c r="BR15" s="371"/>
      <c r="BS15" s="371"/>
      <c r="BT15" s="371"/>
      <c r="BU15" s="372"/>
      <c r="BV15" s="370">
        <v>408029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13.4</v>
      </c>
      <c r="AD16" s="495"/>
      <c r="AE16" s="495"/>
      <c r="AF16" s="495"/>
      <c r="AG16" s="496"/>
      <c r="AH16" s="494">
        <v>13.7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2718107</v>
      </c>
      <c r="BO16" s="439"/>
      <c r="BP16" s="439"/>
      <c r="BQ16" s="439"/>
      <c r="BR16" s="439"/>
      <c r="BS16" s="439"/>
      <c r="BT16" s="439"/>
      <c r="BU16" s="440"/>
      <c r="BV16" s="438">
        <v>2781260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879</v>
      </c>
      <c r="AD17" s="459"/>
      <c r="AE17" s="459"/>
      <c r="AF17" s="459"/>
      <c r="AG17" s="501"/>
      <c r="AH17" s="458">
        <v>892</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508913</v>
      </c>
      <c r="BO17" s="439"/>
      <c r="BP17" s="439"/>
      <c r="BQ17" s="439"/>
      <c r="BR17" s="439"/>
      <c r="BS17" s="439"/>
      <c r="BT17" s="439"/>
      <c r="BU17" s="440"/>
      <c r="BV17" s="438">
        <v>484819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1" t="s">
        <v>159</v>
      </c>
      <c r="C18" s="450"/>
      <c r="D18" s="450"/>
      <c r="E18" s="522"/>
      <c r="F18" s="522"/>
      <c r="G18" s="522"/>
      <c r="H18" s="522"/>
      <c r="I18" s="522"/>
      <c r="J18" s="522"/>
      <c r="K18" s="522"/>
      <c r="L18" s="523">
        <v>225.11</v>
      </c>
      <c r="M18" s="523"/>
      <c r="N18" s="523"/>
      <c r="O18" s="523"/>
      <c r="P18" s="523"/>
      <c r="Q18" s="523"/>
      <c r="R18" s="524"/>
      <c r="S18" s="524"/>
      <c r="T18" s="524"/>
      <c r="U18" s="524"/>
      <c r="V18" s="525"/>
      <c r="W18" s="419"/>
      <c r="X18" s="420"/>
      <c r="Y18" s="420"/>
      <c r="Z18" s="420"/>
      <c r="AA18" s="420"/>
      <c r="AB18" s="411"/>
      <c r="AC18" s="526">
        <v>53.3</v>
      </c>
      <c r="AD18" s="527"/>
      <c r="AE18" s="527"/>
      <c r="AF18" s="527"/>
      <c r="AG18" s="528"/>
      <c r="AH18" s="526">
        <v>51</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2233341</v>
      </c>
      <c r="BO18" s="439"/>
      <c r="BP18" s="439"/>
      <c r="BQ18" s="439"/>
      <c r="BR18" s="439"/>
      <c r="BS18" s="439"/>
      <c r="BT18" s="439"/>
      <c r="BU18" s="440"/>
      <c r="BV18" s="438">
        <v>2220047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1" t="s">
        <v>161</v>
      </c>
      <c r="C19" s="450"/>
      <c r="D19" s="450"/>
      <c r="E19" s="522"/>
      <c r="F19" s="522"/>
      <c r="G19" s="522"/>
      <c r="H19" s="522"/>
      <c r="I19" s="522"/>
      <c r="J19" s="522"/>
      <c r="K19" s="522"/>
      <c r="L19" s="530">
        <v>14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3588803</v>
      </c>
      <c r="BO19" s="439"/>
      <c r="BP19" s="439"/>
      <c r="BQ19" s="439"/>
      <c r="BR19" s="439"/>
      <c r="BS19" s="439"/>
      <c r="BT19" s="439"/>
      <c r="BU19" s="440"/>
      <c r="BV19" s="438">
        <v>3807426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1" t="s">
        <v>163</v>
      </c>
      <c r="C20" s="450"/>
      <c r="D20" s="450"/>
      <c r="E20" s="522"/>
      <c r="F20" s="522"/>
      <c r="G20" s="522"/>
      <c r="H20" s="522"/>
      <c r="I20" s="522"/>
      <c r="J20" s="522"/>
      <c r="K20" s="522"/>
      <c r="L20" s="530">
        <v>1429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3376368</v>
      </c>
      <c r="BO22" s="371"/>
      <c r="BP22" s="371"/>
      <c r="BQ22" s="371"/>
      <c r="BR22" s="371"/>
      <c r="BS22" s="371"/>
      <c r="BT22" s="371"/>
      <c r="BU22" s="372"/>
      <c r="BV22" s="370">
        <v>3615891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3333301</v>
      </c>
      <c r="BO23" s="439"/>
      <c r="BP23" s="439"/>
      <c r="BQ23" s="439"/>
      <c r="BR23" s="439"/>
      <c r="BS23" s="439"/>
      <c r="BT23" s="439"/>
      <c r="BU23" s="440"/>
      <c r="BV23" s="438">
        <v>3552716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53"/>
      <c r="C24" s="554"/>
      <c r="D24" s="555"/>
      <c r="E24" s="457" t="s">
        <v>173</v>
      </c>
      <c r="F24" s="431"/>
      <c r="G24" s="431"/>
      <c r="H24" s="431"/>
      <c r="I24" s="431"/>
      <c r="J24" s="431"/>
      <c r="K24" s="432"/>
      <c r="L24" s="458">
        <v>1</v>
      </c>
      <c r="M24" s="459"/>
      <c r="N24" s="459"/>
      <c r="O24" s="459"/>
      <c r="P24" s="501"/>
      <c r="Q24" s="458">
        <v>7100</v>
      </c>
      <c r="R24" s="459"/>
      <c r="S24" s="459"/>
      <c r="T24" s="459"/>
      <c r="U24" s="459"/>
      <c r="V24" s="501"/>
      <c r="W24" s="566"/>
      <c r="X24" s="554"/>
      <c r="Y24" s="555"/>
      <c r="Z24" s="457" t="s">
        <v>174</v>
      </c>
      <c r="AA24" s="431"/>
      <c r="AB24" s="431"/>
      <c r="AC24" s="431"/>
      <c r="AD24" s="431"/>
      <c r="AE24" s="431"/>
      <c r="AF24" s="431"/>
      <c r="AG24" s="432"/>
      <c r="AH24" s="458">
        <v>78</v>
      </c>
      <c r="AI24" s="459"/>
      <c r="AJ24" s="459"/>
      <c r="AK24" s="459"/>
      <c r="AL24" s="501"/>
      <c r="AM24" s="458">
        <v>218322</v>
      </c>
      <c r="AN24" s="459"/>
      <c r="AO24" s="459"/>
      <c r="AP24" s="459"/>
      <c r="AQ24" s="459"/>
      <c r="AR24" s="501"/>
      <c r="AS24" s="458">
        <v>2799</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2189278</v>
      </c>
      <c r="BO24" s="439"/>
      <c r="BP24" s="439"/>
      <c r="BQ24" s="439"/>
      <c r="BR24" s="439"/>
      <c r="BS24" s="439"/>
      <c r="BT24" s="439"/>
      <c r="BU24" s="440"/>
      <c r="BV24" s="438">
        <v>2313760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c r="A25" s="181"/>
      <c r="B25" s="553"/>
      <c r="C25" s="554"/>
      <c r="D25" s="555"/>
      <c r="E25" s="457" t="s">
        <v>176</v>
      </c>
      <c r="F25" s="431"/>
      <c r="G25" s="431"/>
      <c r="H25" s="431"/>
      <c r="I25" s="431"/>
      <c r="J25" s="431"/>
      <c r="K25" s="432"/>
      <c r="L25" s="458">
        <v>1</v>
      </c>
      <c r="M25" s="459"/>
      <c r="N25" s="459"/>
      <c r="O25" s="459"/>
      <c r="P25" s="501"/>
      <c r="Q25" s="458">
        <v>5940</v>
      </c>
      <c r="R25" s="459"/>
      <c r="S25" s="459"/>
      <c r="T25" s="459"/>
      <c r="U25" s="459"/>
      <c r="V25" s="501"/>
      <c r="W25" s="566"/>
      <c r="X25" s="554"/>
      <c r="Y25" s="555"/>
      <c r="Z25" s="457" t="s">
        <v>177</v>
      </c>
      <c r="AA25" s="431"/>
      <c r="AB25" s="431"/>
      <c r="AC25" s="431"/>
      <c r="AD25" s="431"/>
      <c r="AE25" s="431"/>
      <c r="AF25" s="431"/>
      <c r="AG25" s="432"/>
      <c r="AH25" s="458" t="s">
        <v>130</v>
      </c>
      <c r="AI25" s="459"/>
      <c r="AJ25" s="459"/>
      <c r="AK25" s="459"/>
      <c r="AL25" s="501"/>
      <c r="AM25" s="458" t="s">
        <v>130</v>
      </c>
      <c r="AN25" s="459"/>
      <c r="AO25" s="459"/>
      <c r="AP25" s="459"/>
      <c r="AQ25" s="459"/>
      <c r="AR25" s="501"/>
      <c r="AS25" s="458" t="s">
        <v>147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158262</v>
      </c>
      <c r="BO25" s="371"/>
      <c r="BP25" s="371"/>
      <c r="BQ25" s="371"/>
      <c r="BR25" s="371"/>
      <c r="BS25" s="371"/>
      <c r="BT25" s="371"/>
      <c r="BU25" s="372"/>
      <c r="BV25" s="370">
        <v>101580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c r="A26" s="181"/>
      <c r="B26" s="553"/>
      <c r="C26" s="554"/>
      <c r="D26" s="555"/>
      <c r="E26" s="457" t="s">
        <v>179</v>
      </c>
      <c r="F26" s="431"/>
      <c r="G26" s="431"/>
      <c r="H26" s="431"/>
      <c r="I26" s="431"/>
      <c r="J26" s="431"/>
      <c r="K26" s="432"/>
      <c r="L26" s="458">
        <v>1</v>
      </c>
      <c r="M26" s="459"/>
      <c r="N26" s="459"/>
      <c r="O26" s="459"/>
      <c r="P26" s="501"/>
      <c r="Q26" s="458">
        <v>5590</v>
      </c>
      <c r="R26" s="459"/>
      <c r="S26" s="459"/>
      <c r="T26" s="459"/>
      <c r="U26" s="459"/>
      <c r="V26" s="501"/>
      <c r="W26" s="566"/>
      <c r="X26" s="554"/>
      <c r="Y26" s="555"/>
      <c r="Z26" s="457" t="s">
        <v>180</v>
      </c>
      <c r="AA26" s="578"/>
      <c r="AB26" s="578"/>
      <c r="AC26" s="578"/>
      <c r="AD26" s="578"/>
      <c r="AE26" s="578"/>
      <c r="AF26" s="578"/>
      <c r="AG26" s="579"/>
      <c r="AH26" s="458" t="s">
        <v>147</v>
      </c>
      <c r="AI26" s="459"/>
      <c r="AJ26" s="459"/>
      <c r="AK26" s="459"/>
      <c r="AL26" s="501"/>
      <c r="AM26" s="458" t="s">
        <v>147</v>
      </c>
      <c r="AN26" s="459"/>
      <c r="AO26" s="459"/>
      <c r="AP26" s="459"/>
      <c r="AQ26" s="459"/>
      <c r="AR26" s="501"/>
      <c r="AS26" s="458" t="s">
        <v>130</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53"/>
      <c r="C27" s="554"/>
      <c r="D27" s="555"/>
      <c r="E27" s="457" t="s">
        <v>182</v>
      </c>
      <c r="F27" s="431"/>
      <c r="G27" s="431"/>
      <c r="H27" s="431"/>
      <c r="I27" s="431"/>
      <c r="J27" s="431"/>
      <c r="K27" s="432"/>
      <c r="L27" s="458">
        <v>1</v>
      </c>
      <c r="M27" s="459"/>
      <c r="N27" s="459"/>
      <c r="O27" s="459"/>
      <c r="P27" s="501"/>
      <c r="Q27" s="458">
        <v>2460</v>
      </c>
      <c r="R27" s="459"/>
      <c r="S27" s="459"/>
      <c r="T27" s="459"/>
      <c r="U27" s="459"/>
      <c r="V27" s="501"/>
      <c r="W27" s="566"/>
      <c r="X27" s="554"/>
      <c r="Y27" s="555"/>
      <c r="Z27" s="457" t="s">
        <v>183</v>
      </c>
      <c r="AA27" s="431"/>
      <c r="AB27" s="431"/>
      <c r="AC27" s="431"/>
      <c r="AD27" s="431"/>
      <c r="AE27" s="431"/>
      <c r="AF27" s="431"/>
      <c r="AG27" s="432"/>
      <c r="AH27" s="458" t="s">
        <v>130</v>
      </c>
      <c r="AI27" s="459"/>
      <c r="AJ27" s="459"/>
      <c r="AK27" s="459"/>
      <c r="AL27" s="501"/>
      <c r="AM27" s="458" t="s">
        <v>130</v>
      </c>
      <c r="AN27" s="459"/>
      <c r="AO27" s="459"/>
      <c r="AP27" s="459"/>
      <c r="AQ27" s="459"/>
      <c r="AR27" s="501"/>
      <c r="AS27" s="458" t="s">
        <v>130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144581</v>
      </c>
      <c r="BO27" s="548"/>
      <c r="BP27" s="548"/>
      <c r="BQ27" s="548"/>
      <c r="BR27" s="548"/>
      <c r="BS27" s="548"/>
      <c r="BT27" s="548"/>
      <c r="BU27" s="549"/>
      <c r="BV27" s="547">
        <v>144578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c r="A28" s="181"/>
      <c r="B28" s="553"/>
      <c r="C28" s="554"/>
      <c r="D28" s="555"/>
      <c r="E28" s="457" t="s">
        <v>185</v>
      </c>
      <c r="F28" s="431"/>
      <c r="G28" s="431"/>
      <c r="H28" s="431"/>
      <c r="I28" s="431"/>
      <c r="J28" s="431"/>
      <c r="K28" s="432"/>
      <c r="L28" s="458">
        <v>1</v>
      </c>
      <c r="M28" s="459"/>
      <c r="N28" s="459"/>
      <c r="O28" s="459"/>
      <c r="P28" s="501"/>
      <c r="Q28" s="458">
        <v>1950</v>
      </c>
      <c r="R28" s="459"/>
      <c r="S28" s="459"/>
      <c r="T28" s="459"/>
      <c r="U28" s="459"/>
      <c r="V28" s="501"/>
      <c r="W28" s="566"/>
      <c r="X28" s="554"/>
      <c r="Y28" s="555"/>
      <c r="Z28" s="457" t="s">
        <v>186</v>
      </c>
      <c r="AA28" s="431"/>
      <c r="AB28" s="431"/>
      <c r="AC28" s="431"/>
      <c r="AD28" s="431"/>
      <c r="AE28" s="431"/>
      <c r="AF28" s="431"/>
      <c r="AG28" s="432"/>
      <c r="AH28" s="458" t="s">
        <v>130</v>
      </c>
      <c r="AI28" s="459"/>
      <c r="AJ28" s="459"/>
      <c r="AK28" s="459"/>
      <c r="AL28" s="501"/>
      <c r="AM28" s="458" t="s">
        <v>147</v>
      </c>
      <c r="AN28" s="459"/>
      <c r="AO28" s="459"/>
      <c r="AP28" s="459"/>
      <c r="AQ28" s="459"/>
      <c r="AR28" s="501"/>
      <c r="AS28" s="458" t="s">
        <v>147</v>
      </c>
      <c r="AT28" s="459"/>
      <c r="AU28" s="459"/>
      <c r="AV28" s="459"/>
      <c r="AW28" s="459"/>
      <c r="AX28" s="460"/>
      <c r="AY28" s="580" t="s">
        <v>187</v>
      </c>
      <c r="AZ28" s="581"/>
      <c r="BA28" s="581"/>
      <c r="BB28" s="582"/>
      <c r="BC28" s="367" t="s">
        <v>49</v>
      </c>
      <c r="BD28" s="368"/>
      <c r="BE28" s="368"/>
      <c r="BF28" s="368"/>
      <c r="BG28" s="368"/>
      <c r="BH28" s="368"/>
      <c r="BI28" s="368"/>
      <c r="BJ28" s="368"/>
      <c r="BK28" s="368"/>
      <c r="BL28" s="368"/>
      <c r="BM28" s="369"/>
      <c r="BN28" s="370">
        <v>1073548</v>
      </c>
      <c r="BO28" s="371"/>
      <c r="BP28" s="371"/>
      <c r="BQ28" s="371"/>
      <c r="BR28" s="371"/>
      <c r="BS28" s="371"/>
      <c r="BT28" s="371"/>
      <c r="BU28" s="372"/>
      <c r="BV28" s="370">
        <v>1033495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c r="A29" s="181"/>
      <c r="B29" s="553"/>
      <c r="C29" s="554"/>
      <c r="D29" s="555"/>
      <c r="E29" s="457" t="s">
        <v>188</v>
      </c>
      <c r="F29" s="431"/>
      <c r="G29" s="431"/>
      <c r="H29" s="431"/>
      <c r="I29" s="431"/>
      <c r="J29" s="431"/>
      <c r="K29" s="432"/>
      <c r="L29" s="458">
        <v>8</v>
      </c>
      <c r="M29" s="459"/>
      <c r="N29" s="459"/>
      <c r="O29" s="459"/>
      <c r="P29" s="501"/>
      <c r="Q29" s="458">
        <v>1700</v>
      </c>
      <c r="R29" s="459"/>
      <c r="S29" s="459"/>
      <c r="T29" s="459"/>
      <c r="U29" s="459"/>
      <c r="V29" s="501"/>
      <c r="W29" s="567"/>
      <c r="X29" s="568"/>
      <c r="Y29" s="569"/>
      <c r="Z29" s="457" t="s">
        <v>189</v>
      </c>
      <c r="AA29" s="431"/>
      <c r="AB29" s="431"/>
      <c r="AC29" s="431"/>
      <c r="AD29" s="431"/>
      <c r="AE29" s="431"/>
      <c r="AF29" s="431"/>
      <c r="AG29" s="432"/>
      <c r="AH29" s="458">
        <v>78</v>
      </c>
      <c r="AI29" s="459"/>
      <c r="AJ29" s="459"/>
      <c r="AK29" s="459"/>
      <c r="AL29" s="501"/>
      <c r="AM29" s="458">
        <v>218322</v>
      </c>
      <c r="AN29" s="459"/>
      <c r="AO29" s="459"/>
      <c r="AP29" s="459"/>
      <c r="AQ29" s="459"/>
      <c r="AR29" s="501"/>
      <c r="AS29" s="458">
        <v>2799</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689107</v>
      </c>
      <c r="BO29" s="439"/>
      <c r="BP29" s="439"/>
      <c r="BQ29" s="439"/>
      <c r="BR29" s="439"/>
      <c r="BS29" s="439"/>
      <c r="BT29" s="439"/>
      <c r="BU29" s="440"/>
      <c r="BV29" s="438">
        <v>739095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1859514</v>
      </c>
      <c r="BO30" s="548"/>
      <c r="BP30" s="548"/>
      <c r="BQ30" s="548"/>
      <c r="BR30" s="548"/>
      <c r="BS30" s="548"/>
      <c r="BT30" s="548"/>
      <c r="BU30" s="549"/>
      <c r="BV30" s="547">
        <v>1856292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200</v>
      </c>
      <c r="AN33" s="425"/>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198</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国民健康保険特別会計（保険事業勘定）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士別地方消防事務組合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和寒町土地開発公社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上川教育研修センター組合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介護保険特別会計（介護サービス事業勘定）</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PJqu5wkGb0cNAgEzoiySR3IbaV9VeHBSIURdaphhGgCo863v/BaQmdaMaGHoaaSXBmy5UsAgnhpfDqHq2Xu+Jg==" saltValue="t+PQWCOb2oYna+SAXSBD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1" t="s">
        <v>558</v>
      </c>
      <c r="D34" s="1151"/>
      <c r="E34" s="1152"/>
      <c r="F34" s="32">
        <v>2.5099999999999998</v>
      </c>
      <c r="G34" s="33">
        <v>3.99</v>
      </c>
      <c r="H34" s="33">
        <v>3.32</v>
      </c>
      <c r="I34" s="33">
        <v>3.75</v>
      </c>
      <c r="J34" s="34">
        <v>4.1900000000000004</v>
      </c>
      <c r="K34" s="22"/>
      <c r="L34" s="22"/>
      <c r="M34" s="22"/>
      <c r="N34" s="22"/>
      <c r="O34" s="22"/>
      <c r="P34" s="22"/>
    </row>
    <row r="35" spans="1:16" ht="39" customHeight="1">
      <c r="A35" s="22"/>
      <c r="B35" s="35"/>
      <c r="C35" s="1145" t="s">
        <v>559</v>
      </c>
      <c r="D35" s="1146"/>
      <c r="E35" s="1147"/>
      <c r="F35" s="36">
        <v>0</v>
      </c>
      <c r="G35" s="37">
        <v>0.01</v>
      </c>
      <c r="H35" s="37">
        <v>0.01</v>
      </c>
      <c r="I35" s="37">
        <v>0</v>
      </c>
      <c r="J35" s="38">
        <v>1.62</v>
      </c>
      <c r="K35" s="22"/>
      <c r="L35" s="22"/>
      <c r="M35" s="22"/>
      <c r="N35" s="22"/>
      <c r="O35" s="22"/>
      <c r="P35" s="22"/>
    </row>
    <row r="36" spans="1:16" ht="39" customHeight="1">
      <c r="A36" s="22"/>
      <c r="B36" s="35"/>
      <c r="C36" s="1145" t="s">
        <v>560</v>
      </c>
      <c r="D36" s="1146"/>
      <c r="E36" s="1147"/>
      <c r="F36" s="36" t="s">
        <v>508</v>
      </c>
      <c r="G36" s="37" t="s">
        <v>508</v>
      </c>
      <c r="H36" s="37" t="s">
        <v>508</v>
      </c>
      <c r="I36" s="37">
        <v>0.4</v>
      </c>
      <c r="J36" s="38">
        <v>0.61</v>
      </c>
      <c r="K36" s="22"/>
      <c r="L36" s="22"/>
      <c r="M36" s="22"/>
      <c r="N36" s="22"/>
      <c r="O36" s="22"/>
      <c r="P36" s="22"/>
    </row>
    <row r="37" spans="1:16" ht="39" customHeight="1">
      <c r="A37" s="22"/>
      <c r="B37" s="35"/>
      <c r="C37" s="1145" t="s">
        <v>561</v>
      </c>
      <c r="D37" s="1146"/>
      <c r="E37" s="1147"/>
      <c r="F37" s="36">
        <v>0.13</v>
      </c>
      <c r="G37" s="37">
        <v>0.13</v>
      </c>
      <c r="H37" s="37">
        <v>0.12</v>
      </c>
      <c r="I37" s="37">
        <v>0.03</v>
      </c>
      <c r="J37" s="38">
        <v>0.18</v>
      </c>
      <c r="K37" s="22"/>
      <c r="L37" s="22"/>
      <c r="M37" s="22"/>
      <c r="N37" s="22"/>
      <c r="O37" s="22"/>
      <c r="P37" s="22"/>
    </row>
    <row r="38" spans="1:16" ht="39" customHeight="1">
      <c r="A38" s="22"/>
      <c r="B38" s="35"/>
      <c r="C38" s="1145" t="s">
        <v>562</v>
      </c>
      <c r="D38" s="1146"/>
      <c r="E38" s="1147"/>
      <c r="F38" s="36">
        <v>0.11</v>
      </c>
      <c r="G38" s="37">
        <v>0.06</v>
      </c>
      <c r="H38" s="37">
        <v>0.1</v>
      </c>
      <c r="I38" s="37">
        <v>0.47</v>
      </c>
      <c r="J38" s="38">
        <v>0.06</v>
      </c>
      <c r="K38" s="22"/>
      <c r="L38" s="22"/>
      <c r="M38" s="22"/>
      <c r="N38" s="22"/>
      <c r="O38" s="22"/>
      <c r="P38" s="22"/>
    </row>
    <row r="39" spans="1:16" ht="39" customHeight="1">
      <c r="A39" s="22"/>
      <c r="B39" s="35"/>
      <c r="C39" s="1145" t="s">
        <v>563</v>
      </c>
      <c r="D39" s="1146"/>
      <c r="E39" s="1147"/>
      <c r="F39" s="36">
        <v>0.34</v>
      </c>
      <c r="G39" s="37">
        <v>0.23</v>
      </c>
      <c r="H39" s="37">
        <v>0.23</v>
      </c>
      <c r="I39" s="37">
        <v>0.28999999999999998</v>
      </c>
      <c r="J39" s="38">
        <v>0.05</v>
      </c>
      <c r="K39" s="22"/>
      <c r="L39" s="22"/>
      <c r="M39" s="22"/>
      <c r="N39" s="22"/>
      <c r="O39" s="22"/>
      <c r="P39" s="22"/>
    </row>
    <row r="40" spans="1:16" ht="39" customHeight="1">
      <c r="A40" s="22"/>
      <c r="B40" s="35"/>
      <c r="C40" s="1145" t="s">
        <v>564</v>
      </c>
      <c r="D40" s="1146"/>
      <c r="E40" s="1147"/>
      <c r="F40" s="36">
        <v>0.03</v>
      </c>
      <c r="G40" s="37">
        <v>0.02</v>
      </c>
      <c r="H40" s="37">
        <v>0</v>
      </c>
      <c r="I40" s="37">
        <v>0.02</v>
      </c>
      <c r="J40" s="38">
        <v>0.02</v>
      </c>
      <c r="K40" s="22"/>
      <c r="L40" s="22"/>
      <c r="M40" s="22"/>
      <c r="N40" s="22"/>
      <c r="O40" s="22"/>
      <c r="P40" s="22"/>
    </row>
    <row r="41" spans="1:16" ht="39" customHeight="1">
      <c r="A41" s="22"/>
      <c r="B41" s="35"/>
      <c r="C41" s="1145" t="s">
        <v>565</v>
      </c>
      <c r="D41" s="1146"/>
      <c r="E41" s="1147"/>
      <c r="F41" s="36">
        <v>0.25</v>
      </c>
      <c r="G41" s="37">
        <v>0.59</v>
      </c>
      <c r="H41" s="37">
        <v>1</v>
      </c>
      <c r="I41" s="37">
        <v>1.75</v>
      </c>
      <c r="J41" s="38">
        <v>0</v>
      </c>
      <c r="K41" s="22"/>
      <c r="L41" s="22"/>
      <c r="M41" s="22"/>
      <c r="N41" s="22"/>
      <c r="O41" s="22"/>
      <c r="P41" s="22"/>
    </row>
    <row r="42" spans="1:16" ht="39" customHeight="1">
      <c r="A42" s="22"/>
      <c r="B42" s="39"/>
      <c r="C42" s="1145" t="s">
        <v>566</v>
      </c>
      <c r="D42" s="1146"/>
      <c r="E42" s="1147"/>
      <c r="F42" s="36" t="s">
        <v>508</v>
      </c>
      <c r="G42" s="37" t="s">
        <v>508</v>
      </c>
      <c r="H42" s="37" t="s">
        <v>508</v>
      </c>
      <c r="I42" s="37" t="s">
        <v>508</v>
      </c>
      <c r="J42" s="38" t="s">
        <v>508</v>
      </c>
      <c r="K42" s="22"/>
      <c r="L42" s="22"/>
      <c r="M42" s="22"/>
      <c r="N42" s="22"/>
      <c r="O42" s="22"/>
      <c r="P42" s="22"/>
    </row>
    <row r="43" spans="1:16" ht="39" customHeight="1" thickBot="1">
      <c r="A43" s="22"/>
      <c r="B43" s="40"/>
      <c r="C43" s="1148" t="s">
        <v>567</v>
      </c>
      <c r="D43" s="1149"/>
      <c r="E43" s="1150"/>
      <c r="F43" s="41">
        <v>10.47</v>
      </c>
      <c r="G43" s="42">
        <v>11.3</v>
      </c>
      <c r="H43" s="42">
        <v>10.98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deAMX2Kxq3lQdWcpgFi68h8HqMVaRQyg478TFf54DbPmt8WwhXsoPRXkcU1DdMJJUxB3jcApmUKBLiRVhBPuA==" saltValue="Ny6pU0o1wVF02A/D/5y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3" t="s">
        <v>10</v>
      </c>
      <c r="C45" s="1154"/>
      <c r="D45" s="58"/>
      <c r="E45" s="1159" t="s">
        <v>11</v>
      </c>
      <c r="F45" s="1159"/>
      <c r="G45" s="1159"/>
      <c r="H45" s="1159"/>
      <c r="I45" s="1159"/>
      <c r="J45" s="1160"/>
      <c r="K45" s="59">
        <v>445</v>
      </c>
      <c r="L45" s="60">
        <v>461</v>
      </c>
      <c r="M45" s="60">
        <v>478</v>
      </c>
      <c r="N45" s="60">
        <v>485</v>
      </c>
      <c r="O45" s="61">
        <v>529</v>
      </c>
      <c r="P45" s="48"/>
      <c r="Q45" s="48"/>
      <c r="R45" s="48"/>
      <c r="S45" s="48"/>
      <c r="T45" s="48"/>
      <c r="U45" s="48"/>
    </row>
    <row r="46" spans="1:21" ht="30.75" customHeight="1">
      <c r="A46" s="48"/>
      <c r="B46" s="1155"/>
      <c r="C46" s="1156"/>
      <c r="D46" s="62"/>
      <c r="E46" s="1161" t="s">
        <v>12</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c r="A47" s="48"/>
      <c r="B47" s="1155"/>
      <c r="C47" s="1156"/>
      <c r="D47" s="62"/>
      <c r="E47" s="1161" t="s">
        <v>13</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c r="A48" s="48"/>
      <c r="B48" s="1155"/>
      <c r="C48" s="1156"/>
      <c r="D48" s="62"/>
      <c r="E48" s="1161" t="s">
        <v>14</v>
      </c>
      <c r="F48" s="1161"/>
      <c r="G48" s="1161"/>
      <c r="H48" s="1161"/>
      <c r="I48" s="1161"/>
      <c r="J48" s="1162"/>
      <c r="K48" s="63">
        <v>82</v>
      </c>
      <c r="L48" s="64">
        <v>121</v>
      </c>
      <c r="M48" s="64">
        <v>102</v>
      </c>
      <c r="N48" s="64">
        <v>106</v>
      </c>
      <c r="O48" s="65">
        <v>109</v>
      </c>
      <c r="P48" s="48"/>
      <c r="Q48" s="48"/>
      <c r="R48" s="48"/>
      <c r="S48" s="48"/>
      <c r="T48" s="48"/>
      <c r="U48" s="48"/>
    </row>
    <row r="49" spans="1:21" ht="30.75" customHeight="1">
      <c r="A49" s="48"/>
      <c r="B49" s="1155"/>
      <c r="C49" s="1156"/>
      <c r="D49" s="62"/>
      <c r="E49" s="1161" t="s">
        <v>15</v>
      </c>
      <c r="F49" s="1161"/>
      <c r="G49" s="1161"/>
      <c r="H49" s="1161"/>
      <c r="I49" s="1161"/>
      <c r="J49" s="1162"/>
      <c r="K49" s="63" t="s">
        <v>508</v>
      </c>
      <c r="L49" s="64" t="s">
        <v>508</v>
      </c>
      <c r="M49" s="64" t="s">
        <v>508</v>
      </c>
      <c r="N49" s="64" t="s">
        <v>508</v>
      </c>
      <c r="O49" s="65" t="s">
        <v>508</v>
      </c>
      <c r="P49" s="48"/>
      <c r="Q49" s="48"/>
      <c r="R49" s="48"/>
      <c r="S49" s="48"/>
      <c r="T49" s="48"/>
      <c r="U49" s="48"/>
    </row>
    <row r="50" spans="1:21" ht="30.75" customHeight="1">
      <c r="A50" s="48"/>
      <c r="B50" s="1155"/>
      <c r="C50" s="1156"/>
      <c r="D50" s="62"/>
      <c r="E50" s="1161" t="s">
        <v>16</v>
      </c>
      <c r="F50" s="1161"/>
      <c r="G50" s="1161"/>
      <c r="H50" s="1161"/>
      <c r="I50" s="1161"/>
      <c r="J50" s="1162"/>
      <c r="K50" s="63">
        <v>0</v>
      </c>
      <c r="L50" s="64">
        <v>0</v>
      </c>
      <c r="M50" s="64">
        <v>22</v>
      </c>
      <c r="N50" s="64">
        <v>0</v>
      </c>
      <c r="O50" s="65">
        <v>0</v>
      </c>
      <c r="P50" s="48"/>
      <c r="Q50" s="48"/>
      <c r="R50" s="48"/>
      <c r="S50" s="48"/>
      <c r="T50" s="48"/>
      <c r="U50" s="48"/>
    </row>
    <row r="51" spans="1:21" ht="30.75" customHeight="1">
      <c r="A51" s="48"/>
      <c r="B51" s="1157"/>
      <c r="C51" s="1158"/>
      <c r="D51" s="66"/>
      <c r="E51" s="1161" t="s">
        <v>17</v>
      </c>
      <c r="F51" s="1161"/>
      <c r="G51" s="1161"/>
      <c r="H51" s="1161"/>
      <c r="I51" s="1161"/>
      <c r="J51" s="1162"/>
      <c r="K51" s="63">
        <v>0</v>
      </c>
      <c r="L51" s="64">
        <v>0</v>
      </c>
      <c r="M51" s="64" t="s">
        <v>508</v>
      </c>
      <c r="N51" s="64">
        <v>0</v>
      </c>
      <c r="O51" s="65" t="s">
        <v>508</v>
      </c>
      <c r="P51" s="48"/>
      <c r="Q51" s="48"/>
      <c r="R51" s="48"/>
      <c r="S51" s="48"/>
      <c r="T51" s="48"/>
      <c r="U51" s="48"/>
    </row>
    <row r="52" spans="1:21" ht="30.75" customHeight="1">
      <c r="A52" s="48"/>
      <c r="B52" s="1163" t="s">
        <v>18</v>
      </c>
      <c r="C52" s="1164"/>
      <c r="D52" s="66"/>
      <c r="E52" s="1161" t="s">
        <v>19</v>
      </c>
      <c r="F52" s="1161"/>
      <c r="G52" s="1161"/>
      <c r="H52" s="1161"/>
      <c r="I52" s="1161"/>
      <c r="J52" s="1162"/>
      <c r="K52" s="63">
        <v>513</v>
      </c>
      <c r="L52" s="64">
        <v>502</v>
      </c>
      <c r="M52" s="64">
        <v>500</v>
      </c>
      <c r="N52" s="64">
        <v>457</v>
      </c>
      <c r="O52" s="65">
        <v>475</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14</v>
      </c>
      <c r="L53" s="69">
        <v>80</v>
      </c>
      <c r="M53" s="69">
        <v>102</v>
      </c>
      <c r="N53" s="69">
        <v>134</v>
      </c>
      <c r="O53" s="70">
        <v>163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9" t="s">
        <v>25</v>
      </c>
      <c r="C58" s="1170"/>
      <c r="D58" s="1175" t="s">
        <v>26</v>
      </c>
      <c r="E58" s="1176"/>
      <c r="F58" s="1176"/>
      <c r="G58" s="1176"/>
      <c r="H58" s="1176"/>
      <c r="I58" s="1176"/>
      <c r="J58" s="1177"/>
      <c r="K58" s="83" t="s">
        <v>583</v>
      </c>
      <c r="L58" s="84" t="s">
        <v>508</v>
      </c>
      <c r="M58" s="84" t="s">
        <v>508</v>
      </c>
      <c r="N58" s="84" t="s">
        <v>508</v>
      </c>
      <c r="O58" s="85" t="s">
        <v>508</v>
      </c>
    </row>
    <row r="59" spans="1:21" ht="31.5" customHeight="1">
      <c r="B59" s="1171"/>
      <c r="C59" s="1172"/>
      <c r="D59" s="1178" t="s">
        <v>27</v>
      </c>
      <c r="E59" s="1179"/>
      <c r="F59" s="1179"/>
      <c r="G59" s="1179"/>
      <c r="H59" s="1179"/>
      <c r="I59" s="1179"/>
      <c r="J59" s="1180"/>
      <c r="K59" s="86" t="s">
        <v>583</v>
      </c>
      <c r="L59" s="87" t="s">
        <v>508</v>
      </c>
      <c r="M59" s="87" t="s">
        <v>508</v>
      </c>
      <c r="N59" s="87" t="s">
        <v>508</v>
      </c>
      <c r="O59" s="88" t="s">
        <v>508</v>
      </c>
    </row>
    <row r="60" spans="1:21" ht="31.5" customHeight="1" thickBot="1">
      <c r="B60" s="1173"/>
      <c r="C60" s="1174"/>
      <c r="D60" s="1181" t="s">
        <v>28</v>
      </c>
      <c r="E60" s="1182"/>
      <c r="F60" s="1182"/>
      <c r="G60" s="1182"/>
      <c r="H60" s="1182"/>
      <c r="I60" s="1182"/>
      <c r="J60" s="1183"/>
      <c r="K60" s="89" t="s">
        <v>583</v>
      </c>
      <c r="L60" s="90" t="s">
        <v>508</v>
      </c>
      <c r="M60" s="90" t="s">
        <v>508</v>
      </c>
      <c r="N60" s="90" t="s">
        <v>508</v>
      </c>
      <c r="O60" s="91" t="s">
        <v>508</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5rAdVu6toBS1/LIlaEbgi902GDefEp5PmLzBZ98NgemKPwXN2AT4gIdVDfnhiXIb/avAboDgzbwHomFXyZBlQ==" saltValue="ciAokAMfWYuqQaVUQXLp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550</v>
      </c>
      <c r="J40" s="103" t="s">
        <v>551</v>
      </c>
      <c r="K40" s="103" t="s">
        <v>552</v>
      </c>
      <c r="L40" s="103" t="s">
        <v>553</v>
      </c>
      <c r="M40" s="104" t="s">
        <v>554</v>
      </c>
    </row>
    <row r="41" spans="2:13" ht="27.75" customHeight="1">
      <c r="B41" s="1184" t="s">
        <v>31</v>
      </c>
      <c r="C41" s="1185"/>
      <c r="D41" s="105"/>
      <c r="E41" s="1190" t="s">
        <v>32</v>
      </c>
      <c r="F41" s="1190"/>
      <c r="G41" s="1190"/>
      <c r="H41" s="1191"/>
      <c r="I41" s="355">
        <v>3856</v>
      </c>
      <c r="J41" s="356">
        <v>3737</v>
      </c>
      <c r="K41" s="356">
        <v>3686</v>
      </c>
      <c r="L41" s="356">
        <v>3616</v>
      </c>
      <c r="M41" s="357">
        <v>3376</v>
      </c>
    </row>
    <row r="42" spans="2:13" ht="27.75" customHeight="1">
      <c r="B42" s="1186"/>
      <c r="C42" s="1187"/>
      <c r="D42" s="106"/>
      <c r="E42" s="1192" t="s">
        <v>33</v>
      </c>
      <c r="F42" s="1192"/>
      <c r="G42" s="1192"/>
      <c r="H42" s="1193"/>
      <c r="I42" s="358" t="s">
        <v>508</v>
      </c>
      <c r="J42" s="359" t="s">
        <v>508</v>
      </c>
      <c r="K42" s="359" t="s">
        <v>508</v>
      </c>
      <c r="L42" s="359" t="s">
        <v>508</v>
      </c>
      <c r="M42" s="360" t="s">
        <v>508</v>
      </c>
    </row>
    <row r="43" spans="2:13" ht="27.75" customHeight="1">
      <c r="B43" s="1186"/>
      <c r="C43" s="1187"/>
      <c r="D43" s="106"/>
      <c r="E43" s="1192" t="s">
        <v>34</v>
      </c>
      <c r="F43" s="1192"/>
      <c r="G43" s="1192"/>
      <c r="H43" s="1193"/>
      <c r="I43" s="358">
        <v>878</v>
      </c>
      <c r="J43" s="359">
        <v>890</v>
      </c>
      <c r="K43" s="359">
        <v>878</v>
      </c>
      <c r="L43" s="359">
        <v>961</v>
      </c>
      <c r="M43" s="360">
        <v>913</v>
      </c>
    </row>
    <row r="44" spans="2:13" ht="27.75" customHeight="1">
      <c r="B44" s="1186"/>
      <c r="C44" s="1187"/>
      <c r="D44" s="106"/>
      <c r="E44" s="1192" t="s">
        <v>35</v>
      </c>
      <c r="F44" s="1192"/>
      <c r="G44" s="1192"/>
      <c r="H44" s="1193"/>
      <c r="I44" s="358" t="s">
        <v>508</v>
      </c>
      <c r="J44" s="359" t="s">
        <v>508</v>
      </c>
      <c r="K44" s="359" t="s">
        <v>508</v>
      </c>
      <c r="L44" s="359" t="s">
        <v>508</v>
      </c>
      <c r="M44" s="360" t="s">
        <v>508</v>
      </c>
    </row>
    <row r="45" spans="2:13" ht="27.75" customHeight="1">
      <c r="B45" s="1186"/>
      <c r="C45" s="1187"/>
      <c r="D45" s="106"/>
      <c r="E45" s="1192" t="s">
        <v>36</v>
      </c>
      <c r="F45" s="1192"/>
      <c r="G45" s="1192"/>
      <c r="H45" s="1193"/>
      <c r="I45" s="358">
        <v>729</v>
      </c>
      <c r="J45" s="359">
        <v>531</v>
      </c>
      <c r="K45" s="359">
        <v>547</v>
      </c>
      <c r="L45" s="359">
        <v>664</v>
      </c>
      <c r="M45" s="360">
        <v>599</v>
      </c>
    </row>
    <row r="46" spans="2:13" ht="27.75" customHeight="1">
      <c r="B46" s="1186"/>
      <c r="C46" s="1187"/>
      <c r="D46" s="107"/>
      <c r="E46" s="1192" t="s">
        <v>37</v>
      </c>
      <c r="F46" s="1192"/>
      <c r="G46" s="1192"/>
      <c r="H46" s="1193"/>
      <c r="I46" s="358" t="s">
        <v>508</v>
      </c>
      <c r="J46" s="359" t="s">
        <v>508</v>
      </c>
      <c r="K46" s="359" t="s">
        <v>508</v>
      </c>
      <c r="L46" s="359" t="s">
        <v>508</v>
      </c>
      <c r="M46" s="360" t="s">
        <v>508</v>
      </c>
    </row>
    <row r="47" spans="2:13" ht="27.75" customHeight="1">
      <c r="B47" s="1186"/>
      <c r="C47" s="1187"/>
      <c r="D47" s="108"/>
      <c r="E47" s="1194" t="s">
        <v>38</v>
      </c>
      <c r="F47" s="1195"/>
      <c r="G47" s="1195"/>
      <c r="H47" s="1196"/>
      <c r="I47" s="358" t="s">
        <v>508</v>
      </c>
      <c r="J47" s="359" t="s">
        <v>508</v>
      </c>
      <c r="K47" s="359" t="s">
        <v>508</v>
      </c>
      <c r="L47" s="359" t="s">
        <v>508</v>
      </c>
      <c r="M47" s="360" t="s">
        <v>508</v>
      </c>
    </row>
    <row r="48" spans="2:13" ht="27.75" customHeight="1">
      <c r="B48" s="1186"/>
      <c r="C48" s="1187"/>
      <c r="D48" s="106"/>
      <c r="E48" s="1192" t="s">
        <v>39</v>
      </c>
      <c r="F48" s="1192"/>
      <c r="G48" s="1192"/>
      <c r="H48" s="1193"/>
      <c r="I48" s="358" t="s">
        <v>508</v>
      </c>
      <c r="J48" s="359" t="s">
        <v>508</v>
      </c>
      <c r="K48" s="359" t="s">
        <v>508</v>
      </c>
      <c r="L48" s="359" t="s">
        <v>508</v>
      </c>
      <c r="M48" s="360" t="s">
        <v>508</v>
      </c>
    </row>
    <row r="49" spans="2:13" ht="27.75" customHeight="1">
      <c r="B49" s="1188"/>
      <c r="C49" s="1189"/>
      <c r="D49" s="106"/>
      <c r="E49" s="1192" t="s">
        <v>40</v>
      </c>
      <c r="F49" s="1192"/>
      <c r="G49" s="1192"/>
      <c r="H49" s="1193"/>
      <c r="I49" s="358" t="s">
        <v>508</v>
      </c>
      <c r="J49" s="359" t="s">
        <v>508</v>
      </c>
      <c r="K49" s="359" t="s">
        <v>508</v>
      </c>
      <c r="L49" s="359" t="s">
        <v>508</v>
      </c>
      <c r="M49" s="360" t="s">
        <v>508</v>
      </c>
    </row>
    <row r="50" spans="2:13" ht="27.75" customHeight="1">
      <c r="B50" s="1197" t="s">
        <v>41</v>
      </c>
      <c r="C50" s="1198"/>
      <c r="D50" s="109"/>
      <c r="E50" s="1192" t="s">
        <v>42</v>
      </c>
      <c r="F50" s="1192"/>
      <c r="G50" s="1192"/>
      <c r="H50" s="1193"/>
      <c r="I50" s="358">
        <v>3645</v>
      </c>
      <c r="J50" s="359">
        <v>3418</v>
      </c>
      <c r="K50" s="359">
        <v>3432</v>
      </c>
      <c r="L50" s="359">
        <v>3985</v>
      </c>
      <c r="M50" s="360">
        <v>4042</v>
      </c>
    </row>
    <row r="51" spans="2:13" ht="27.75" customHeight="1">
      <c r="B51" s="1186"/>
      <c r="C51" s="1187"/>
      <c r="D51" s="106"/>
      <c r="E51" s="1192" t="s">
        <v>43</v>
      </c>
      <c r="F51" s="1192"/>
      <c r="G51" s="1192"/>
      <c r="H51" s="1193"/>
      <c r="I51" s="358" t="s">
        <v>508</v>
      </c>
      <c r="J51" s="359" t="s">
        <v>508</v>
      </c>
      <c r="K51" s="359" t="s">
        <v>508</v>
      </c>
      <c r="L51" s="359" t="s">
        <v>508</v>
      </c>
      <c r="M51" s="360" t="s">
        <v>508</v>
      </c>
    </row>
    <row r="52" spans="2:13" ht="27.75" customHeight="1">
      <c r="B52" s="1188"/>
      <c r="C52" s="1189"/>
      <c r="D52" s="106"/>
      <c r="E52" s="1192" t="s">
        <v>44</v>
      </c>
      <c r="F52" s="1192"/>
      <c r="G52" s="1192"/>
      <c r="H52" s="1193"/>
      <c r="I52" s="358">
        <v>4014</v>
      </c>
      <c r="J52" s="359">
        <v>3778</v>
      </c>
      <c r="K52" s="359">
        <v>3569</v>
      </c>
      <c r="L52" s="359">
        <v>3537</v>
      </c>
      <c r="M52" s="360">
        <v>3284</v>
      </c>
    </row>
    <row r="53" spans="2:13" ht="27.75" customHeight="1" thickBot="1">
      <c r="B53" s="1199" t="s">
        <v>45</v>
      </c>
      <c r="C53" s="1200"/>
      <c r="D53" s="110"/>
      <c r="E53" s="1201" t="s">
        <v>46</v>
      </c>
      <c r="F53" s="1201"/>
      <c r="G53" s="1201"/>
      <c r="H53" s="1202"/>
      <c r="I53" s="361">
        <v>-2196</v>
      </c>
      <c r="J53" s="362">
        <v>-2039</v>
      </c>
      <c r="K53" s="362">
        <v>-1890</v>
      </c>
      <c r="L53" s="362">
        <v>-2282</v>
      </c>
      <c r="M53" s="363">
        <v>-2439</v>
      </c>
    </row>
    <row r="54" spans="2:13" ht="27.75" customHeight="1">
      <c r="B54" s="111" t="s">
        <v>47</v>
      </c>
      <c r="C54" s="112"/>
      <c r="D54" s="112"/>
      <c r="E54" s="113"/>
      <c r="F54" s="113"/>
      <c r="G54" s="113"/>
      <c r="H54" s="113"/>
      <c r="I54" s="114"/>
      <c r="J54" s="114"/>
      <c r="K54" s="114"/>
      <c r="L54" s="114"/>
      <c r="M54" s="114"/>
    </row>
    <row r="55" spans="2:13"/>
  </sheetData>
  <sheetProtection algorithmName="SHA-512" hashValue="fUMiJBxbfVvYMrqdZOTfUWjngsAQzADdnDOPeiYN5hhV4GdsZGrjT7CA3p0YXuZb+q3cP0HkPfhUHFhzX37ATQ==" saltValue="XT21sTDzMLtXpMMINl2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552</v>
      </c>
      <c r="G54" s="119" t="s">
        <v>553</v>
      </c>
      <c r="H54" s="120" t="s">
        <v>554</v>
      </c>
    </row>
    <row r="55" spans="2:8" ht="52.5" customHeight="1">
      <c r="B55" s="121"/>
      <c r="C55" s="1211" t="s">
        <v>49</v>
      </c>
      <c r="D55" s="1211"/>
      <c r="E55" s="1212"/>
      <c r="F55" s="122">
        <v>785</v>
      </c>
      <c r="G55" s="122">
        <v>1033</v>
      </c>
      <c r="H55" s="123">
        <v>1074</v>
      </c>
    </row>
    <row r="56" spans="2:8" ht="52.5" customHeight="1">
      <c r="B56" s="124"/>
      <c r="C56" s="1213" t="s">
        <v>50</v>
      </c>
      <c r="D56" s="1213"/>
      <c r="E56" s="1214"/>
      <c r="F56" s="125">
        <v>458</v>
      </c>
      <c r="G56" s="125">
        <v>739</v>
      </c>
      <c r="H56" s="126">
        <v>689</v>
      </c>
    </row>
    <row r="57" spans="2:8" ht="53.25" customHeight="1">
      <c r="B57" s="124"/>
      <c r="C57" s="1215" t="s">
        <v>51</v>
      </c>
      <c r="D57" s="1215"/>
      <c r="E57" s="1216"/>
      <c r="F57" s="127">
        <v>1786</v>
      </c>
      <c r="G57" s="127">
        <v>1856</v>
      </c>
      <c r="H57" s="128">
        <v>1860</v>
      </c>
    </row>
    <row r="58" spans="2:8" ht="45.75" customHeight="1">
      <c r="B58" s="129"/>
      <c r="C58" s="1203" t="s">
        <v>578</v>
      </c>
      <c r="D58" s="1204"/>
      <c r="E58" s="1205"/>
      <c r="F58" s="130">
        <v>962</v>
      </c>
      <c r="G58" s="130">
        <v>1012</v>
      </c>
      <c r="H58" s="131">
        <v>992</v>
      </c>
    </row>
    <row r="59" spans="2:8" ht="45.75" customHeight="1">
      <c r="B59" s="129"/>
      <c r="C59" s="1203" t="s">
        <v>579</v>
      </c>
      <c r="D59" s="1204"/>
      <c r="E59" s="1205"/>
      <c r="F59" s="130">
        <v>340</v>
      </c>
      <c r="G59" s="130">
        <v>340</v>
      </c>
      <c r="H59" s="131">
        <v>340</v>
      </c>
    </row>
    <row r="60" spans="2:8" ht="45.75" customHeight="1">
      <c r="B60" s="129"/>
      <c r="C60" s="1203" t="s">
        <v>580</v>
      </c>
      <c r="D60" s="1204"/>
      <c r="E60" s="1205"/>
      <c r="F60" s="130">
        <v>190</v>
      </c>
      <c r="G60" s="130">
        <v>200</v>
      </c>
      <c r="H60" s="131">
        <v>211</v>
      </c>
    </row>
    <row r="61" spans="2:8" ht="45.75" customHeight="1">
      <c r="B61" s="129"/>
      <c r="C61" s="1203" t="s">
        <v>581</v>
      </c>
      <c r="D61" s="1204"/>
      <c r="E61" s="1205"/>
      <c r="F61" s="130">
        <v>155</v>
      </c>
      <c r="G61" s="130">
        <v>155</v>
      </c>
      <c r="H61" s="131">
        <v>155</v>
      </c>
    </row>
    <row r="62" spans="2:8" ht="45.75" customHeight="1" thickBot="1">
      <c r="B62" s="132"/>
      <c r="C62" s="1206" t="s">
        <v>582</v>
      </c>
      <c r="D62" s="1207"/>
      <c r="E62" s="1208"/>
      <c r="F62" s="133">
        <v>58</v>
      </c>
      <c r="G62" s="133">
        <v>67</v>
      </c>
      <c r="H62" s="134">
        <v>71</v>
      </c>
    </row>
    <row r="63" spans="2:8" ht="52.5" customHeight="1" thickBot="1">
      <c r="B63" s="135"/>
      <c r="C63" s="1209" t="s">
        <v>52</v>
      </c>
      <c r="D63" s="1209"/>
      <c r="E63" s="1210"/>
      <c r="F63" s="136">
        <v>3029</v>
      </c>
      <c r="G63" s="136">
        <v>3629</v>
      </c>
      <c r="H63" s="137">
        <v>3622</v>
      </c>
    </row>
    <row r="64" spans="2:8"/>
  </sheetData>
  <sheetProtection algorithmName="SHA-512" hashValue="0y50sa+0NgpWZiIRz7H3dWdNyRBTFLKQoUxw8tQfW7O0zZmbTwi+uv3HFee6tNixXYbEyP48Z9vyWSkfarDHIA==" saltValue="MjAGq68pgkifF1Lf8va0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547</v>
      </c>
      <c r="G2" s="151"/>
      <c r="H2" s="152"/>
    </row>
    <row r="3" spans="1:8">
      <c r="A3" s="148" t="s">
        <v>540</v>
      </c>
      <c r="B3" s="153"/>
      <c r="C3" s="154"/>
      <c r="D3" s="155">
        <v>190657</v>
      </c>
      <c r="E3" s="156"/>
      <c r="F3" s="157">
        <v>271581</v>
      </c>
      <c r="G3" s="158"/>
      <c r="H3" s="159"/>
    </row>
    <row r="4" spans="1:8">
      <c r="A4" s="160"/>
      <c r="B4" s="161"/>
      <c r="C4" s="162"/>
      <c r="D4" s="163">
        <v>112176</v>
      </c>
      <c r="E4" s="164"/>
      <c r="F4" s="165">
        <v>117844</v>
      </c>
      <c r="G4" s="166"/>
      <c r="H4" s="167"/>
    </row>
    <row r="5" spans="1:8">
      <c r="A5" s="148" t="s">
        <v>542</v>
      </c>
      <c r="B5" s="153"/>
      <c r="C5" s="154"/>
      <c r="D5" s="155">
        <v>183636</v>
      </c>
      <c r="E5" s="156"/>
      <c r="F5" s="157">
        <v>268375</v>
      </c>
      <c r="G5" s="158"/>
      <c r="H5" s="159"/>
    </row>
    <row r="6" spans="1:8">
      <c r="A6" s="160"/>
      <c r="B6" s="161"/>
      <c r="C6" s="162"/>
      <c r="D6" s="163">
        <v>101477</v>
      </c>
      <c r="E6" s="164"/>
      <c r="F6" s="165">
        <v>119602</v>
      </c>
      <c r="G6" s="166"/>
      <c r="H6" s="167"/>
    </row>
    <row r="7" spans="1:8">
      <c r="A7" s="148" t="s">
        <v>543</v>
      </c>
      <c r="B7" s="153"/>
      <c r="C7" s="154"/>
      <c r="D7" s="155">
        <v>247652</v>
      </c>
      <c r="E7" s="156"/>
      <c r="F7" s="157">
        <v>301035</v>
      </c>
      <c r="G7" s="158"/>
      <c r="H7" s="159"/>
    </row>
    <row r="8" spans="1:8">
      <c r="A8" s="160"/>
      <c r="B8" s="161"/>
      <c r="C8" s="162"/>
      <c r="D8" s="163">
        <v>147274</v>
      </c>
      <c r="E8" s="164"/>
      <c r="F8" s="165">
        <v>154376</v>
      </c>
      <c r="G8" s="166"/>
      <c r="H8" s="167"/>
    </row>
    <row r="9" spans="1:8">
      <c r="A9" s="148" t="s">
        <v>544</v>
      </c>
      <c r="B9" s="153"/>
      <c r="C9" s="154"/>
      <c r="D9" s="155">
        <v>210331</v>
      </c>
      <c r="E9" s="156"/>
      <c r="F9" s="157">
        <v>277467</v>
      </c>
      <c r="G9" s="158"/>
      <c r="H9" s="159"/>
    </row>
    <row r="10" spans="1:8">
      <c r="A10" s="160"/>
      <c r="B10" s="161"/>
      <c r="C10" s="162"/>
      <c r="D10" s="163">
        <v>64224</v>
      </c>
      <c r="E10" s="164"/>
      <c r="F10" s="165">
        <v>128378</v>
      </c>
      <c r="G10" s="166"/>
      <c r="H10" s="167"/>
    </row>
    <row r="11" spans="1:8">
      <c r="A11" s="148" t="s">
        <v>545</v>
      </c>
      <c r="B11" s="153"/>
      <c r="C11" s="154"/>
      <c r="D11" s="155">
        <v>252989</v>
      </c>
      <c r="E11" s="156"/>
      <c r="F11" s="157">
        <v>282256</v>
      </c>
      <c r="G11" s="158"/>
      <c r="H11" s="159"/>
    </row>
    <row r="12" spans="1:8">
      <c r="A12" s="160"/>
      <c r="B12" s="161"/>
      <c r="C12" s="168"/>
      <c r="D12" s="163">
        <v>197650</v>
      </c>
      <c r="E12" s="164"/>
      <c r="F12" s="165">
        <v>145453</v>
      </c>
      <c r="G12" s="166"/>
      <c r="H12" s="167"/>
    </row>
    <row r="13" spans="1:8">
      <c r="A13" s="148"/>
      <c r="B13" s="153"/>
      <c r="C13" s="169"/>
      <c r="D13" s="170">
        <v>217053</v>
      </c>
      <c r="E13" s="171"/>
      <c r="F13" s="172">
        <v>280143</v>
      </c>
      <c r="G13" s="173"/>
      <c r="H13" s="159"/>
    </row>
    <row r="14" spans="1:8">
      <c r="A14" s="160"/>
      <c r="B14" s="161"/>
      <c r="C14" s="162"/>
      <c r="D14" s="163">
        <v>124560</v>
      </c>
      <c r="E14" s="164"/>
      <c r="F14" s="165">
        <v>133131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2.52</v>
      </c>
      <c r="C19" s="174">
        <f>ROUND(VALUE(SUBSTITUTE(実質収支比率等に係る経年分析!G$48,"▲","-")),2)</f>
        <v>3.99</v>
      </c>
      <c r="D19" s="174">
        <f>ROUND(VALUE(SUBSTITUTE(実質収支比率等に係る経年分析!H$48,"▲","-")),2)</f>
        <v>3.33</v>
      </c>
      <c r="E19" s="174">
        <f>ROUND(VALUE(SUBSTITUTE(実質収支比率等に係る経年分析!I$48,"▲","-")),2)</f>
        <v>3.75</v>
      </c>
      <c r="F19" s="174">
        <f>ROUND(VALUE(SUBSTITUTE(実質収支比率等に係る経年分析!J$48,"▲","-")),2)</f>
        <v>4.1900000000000004</v>
      </c>
    </row>
    <row r="20" spans="1:11">
      <c r="A20" s="174" t="s">
        <v>56</v>
      </c>
      <c r="B20" s="174">
        <f>ROUND(VALUE(SUBSTITUTE(実質収支比率等に係る経年分析!F$47,"▲","-")),2)</f>
        <v>25.58</v>
      </c>
      <c r="C20" s="174">
        <f>ROUND(VALUE(SUBSTITUTE(実質収支比率等に係る経年分析!G$47,"▲","-")),2)</f>
        <v>26.69</v>
      </c>
      <c r="D20" s="174">
        <f>ROUND(VALUE(SUBSTITUTE(実質収支比率等に係る経年分析!H$47,"▲","-")),2)</f>
        <v>28.47</v>
      </c>
      <c r="E20" s="174">
        <f>ROUND(VALUE(SUBSTITUTE(実質収支比率等に係る経年分析!I$47,"▲","-")),2)</f>
        <v>35.049999999999997</v>
      </c>
      <c r="F20" s="174">
        <f>ROUND(VALUE(SUBSTITUTE(実質収支比率等に係る経年分析!J$47,"▲","-")),2)</f>
        <v>38.15</v>
      </c>
    </row>
    <row r="21" spans="1:11">
      <c r="A21" s="174" t="s">
        <v>57</v>
      </c>
      <c r="B21" s="174">
        <f>IF(ISNUMBER(VALUE(SUBSTITUTE(実質収支比率等に係る経年分析!F$49,"▲","-"))),ROUND(VALUE(SUBSTITUTE(実質収支比率等に係る経年分析!F$49,"▲","-")),2),NA())</f>
        <v>-5.5</v>
      </c>
      <c r="C21" s="174">
        <f>IF(ISNUMBER(VALUE(SUBSTITUTE(実質収支比率等に係る経年分析!G$49,"▲","-"))),ROUND(VALUE(SUBSTITUTE(実質収支比率等に係る経年分析!G$49,"▲","-")),2),NA())</f>
        <v>0.1</v>
      </c>
      <c r="D21" s="174">
        <f>IF(ISNUMBER(VALUE(SUBSTITUTE(実質収支比率等に係る経年分析!H$49,"▲","-"))),ROUND(VALUE(SUBSTITUTE(実質収支比率等に係る経年分析!H$49,"▲","-")),2),NA())</f>
        <v>-1.43</v>
      </c>
      <c r="E21" s="174">
        <f>IF(ISNUMBER(VALUE(SUBSTITUTE(実質収支比率等に係る経年分析!I$49,"▲","-"))),ROUND(VALUE(SUBSTITUTE(実質収支比率等に係る経年分析!I$49,"▲","-")),2),NA())</f>
        <v>9.06</v>
      </c>
      <c r="F21" s="174">
        <f>IF(ISNUMBER(VALUE(SUBSTITUTE(実質収支比率等に係る経年分析!J$49,"▲","-"))),ROUND(VALUE(SUBSTITUTE(実質収支比率等に係る経年分析!J$49,"▲","-")),2),NA())</f>
        <v>-1.35</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10.47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10.98</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介護保険特別会計（保険事業勘定）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1.75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国民健康保険特別会計（保険事業勘定）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c r="A34" s="175" t="str">
        <f>IF(連結実質赤字比率に係る赤字・黒字の構成分析!C$36="",NA(),連結実質赤字比率に係る赤字・黒字の構成分析!C$36)</f>
        <v>国民健康保険特別会計（診療施設勘定）</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c r="A35" s="175" t="str">
        <f>IF(連結実質赤字比率に係る赤字・黒字の構成分析!C$35="",NA(),連結実質赤字比率に係る赤字・黒字の構成分析!C$35)</f>
        <v>後期高齢者医療特別会計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2.5099999999999998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4.1900000000000004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513</v>
      </c>
      <c r="E42" s="176"/>
      <c r="F42" s="176"/>
      <c r="G42" s="176">
        <f>'実質公債費比率（分子）の構造'!L$52</f>
        <v>502</v>
      </c>
      <c r="H42" s="176"/>
      <c r="I42" s="176"/>
      <c r="J42" s="176">
        <f>'実質公債費比率（分子）の構造'!M$52</f>
        <v>500</v>
      </c>
      <c r="K42" s="176"/>
      <c r="L42" s="176"/>
      <c r="M42" s="176">
        <f>'実質公債費比率（分子）の構造'!N$52</f>
        <v>457</v>
      </c>
      <c r="N42" s="176"/>
      <c r="O42" s="176"/>
      <c r="P42" s="176">
        <f>'実質公債費比率（分子）の構造'!O$52</f>
        <v>475</v>
      </c>
    </row>
    <row r="43" spans="1:16">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c r="A44" s="176" t="s">
        <v>66</v>
      </c>
      <c r="B44" s="176">
        <f>'実質公債費比率（分子）の構造'!K$50</f>
        <v>0</v>
      </c>
      <c r="C44" s="176"/>
      <c r="D44" s="176"/>
      <c r="E44" s="176">
        <f>'実質公債費比率（分子）の構造'!L$50</f>
        <v>0</v>
      </c>
      <c r="F44" s="176"/>
      <c r="G44" s="176"/>
      <c r="H44" s="176">
        <f>'実質公債費比率（分子）の構造'!M$50</f>
        <v>22</v>
      </c>
      <c r="I44" s="176"/>
      <c r="J44" s="176"/>
      <c r="K44" s="176">
        <f>'実質公債費比率（分子）の構造'!N$50</f>
        <v>0</v>
      </c>
      <c r="L44" s="176"/>
      <c r="M44" s="176"/>
      <c r="N44" s="176">
        <f>'実質公債費比率（分子）の構造'!O$50</f>
        <v>0</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82</v>
      </c>
      <c r="C46" s="176"/>
      <c r="D46" s="176"/>
      <c r="E46" s="176">
        <f>'実質公債費比率（分子）の構造'!L$48</f>
        <v>121</v>
      </c>
      <c r="F46" s="176"/>
      <c r="G46" s="176"/>
      <c r="H46" s="176">
        <f>'実質公債費比率（分子）の構造'!M$48</f>
        <v>102</v>
      </c>
      <c r="I46" s="176"/>
      <c r="J46" s="176"/>
      <c r="K46" s="176">
        <f>'実質公債費比率（分子）の構造'!N$48</f>
        <v>106</v>
      </c>
      <c r="L46" s="176"/>
      <c r="M46" s="176"/>
      <c r="N46" s="176">
        <f>'実質公債費比率（分子）の構造'!O$48</f>
        <v>109</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445</v>
      </c>
      <c r="C49" s="176"/>
      <c r="D49" s="176"/>
      <c r="E49" s="176">
        <f>'実質公債費比率（分子）の構造'!L$45</f>
        <v>461</v>
      </c>
      <c r="F49" s="176"/>
      <c r="G49" s="176"/>
      <c r="H49" s="176">
        <f>'実質公債費比率（分子）の構造'!M$45</f>
        <v>478</v>
      </c>
      <c r="I49" s="176"/>
      <c r="J49" s="176"/>
      <c r="K49" s="176">
        <f>'実質公債費比率（分子）の構造'!N$45</f>
        <v>485</v>
      </c>
      <c r="L49" s="176"/>
      <c r="M49" s="176"/>
      <c r="N49" s="176">
        <f>'実質公債費比率（分子）の構造'!O$45</f>
        <v>529</v>
      </c>
      <c r="O49" s="176"/>
      <c r="P49" s="176"/>
    </row>
    <row r="50" spans="1:16">
      <c r="A50" s="176" t="s">
        <v>72</v>
      </c>
      <c r="B50" s="176" t="e">
        <f>NA()</f>
        <v>#N/A</v>
      </c>
      <c r="C50" s="176">
        <f>IF(ISNUMBER('実質公債費比率（分子）の構造'!K$53),'実質公債費比率（分子）の構造'!K$53,NA())</f>
        <v>14</v>
      </c>
      <c r="D50" s="176" t="e">
        <f>NA()</f>
        <v>#N/A</v>
      </c>
      <c r="E50" s="176" t="e">
        <f>NA()</f>
        <v>#N/A</v>
      </c>
      <c r="F50" s="176">
        <f>IF(ISNUMBER('実質公債費比率（分子）の構造'!L$53),'実質公債費比率（分子）の構造'!L$53,NA())</f>
        <v>80</v>
      </c>
      <c r="G50" s="176" t="e">
        <f>NA()</f>
        <v>#N/A</v>
      </c>
      <c r="H50" s="176" t="e">
        <f>NA()</f>
        <v>#N/A</v>
      </c>
      <c r="I50" s="176">
        <f>IF(ISNUMBER('実質公債費比率（分子）の構造'!M$53),'実質公債費比率（分子）の構造'!M$53,NA())</f>
        <v>102</v>
      </c>
      <c r="J50" s="176" t="e">
        <f>NA()</f>
        <v>#N/A</v>
      </c>
      <c r="K50" s="176" t="e">
        <f>NA()</f>
        <v>#N/A</v>
      </c>
      <c r="L50" s="176">
        <f>IF(ISNUMBER('実質公債費比率（分子）の構造'!N$53),'実質公債費比率（分子）の構造'!N$53,NA())</f>
        <v>134</v>
      </c>
      <c r="M50" s="176" t="e">
        <f>NA()</f>
        <v>#N/A</v>
      </c>
      <c r="N50" s="176" t="e">
        <f>NA()</f>
        <v>#N/A</v>
      </c>
      <c r="O50" s="176">
        <f>IF(ISNUMBER('実質公債費比率（分子）の構造'!O$53),'実質公債費比率（分子）の構造'!O$53,NA())</f>
        <v>163</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4014</v>
      </c>
      <c r="E56" s="175"/>
      <c r="F56" s="175"/>
      <c r="G56" s="175">
        <f>'将来負担比率（分子）の構造'!J$52</f>
        <v>3778</v>
      </c>
      <c r="H56" s="175"/>
      <c r="I56" s="175"/>
      <c r="J56" s="175">
        <f>'将来負担比率（分子）の構造'!K$52</f>
        <v>3569</v>
      </c>
      <c r="K56" s="175"/>
      <c r="L56" s="175"/>
      <c r="M56" s="175">
        <f>'将来負担比率（分子）の構造'!L$52</f>
        <v>3537</v>
      </c>
      <c r="N56" s="175"/>
      <c r="O56" s="175"/>
      <c r="P56" s="175">
        <f>'将来負担比率（分子）の構造'!M$52</f>
        <v>3284</v>
      </c>
    </row>
    <row r="57" spans="1:16">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42</v>
      </c>
      <c r="B58" s="175"/>
      <c r="C58" s="175"/>
      <c r="D58" s="175">
        <f>'将来負担比率（分子）の構造'!I$50</f>
        <v>3645</v>
      </c>
      <c r="E58" s="175"/>
      <c r="F58" s="175"/>
      <c r="G58" s="175">
        <f>'将来負担比率（分子）の構造'!J$50</f>
        <v>3418</v>
      </c>
      <c r="H58" s="175"/>
      <c r="I58" s="175"/>
      <c r="J58" s="175">
        <f>'将来負担比率（分子）の構造'!K$50</f>
        <v>3432</v>
      </c>
      <c r="K58" s="175"/>
      <c r="L58" s="175"/>
      <c r="M58" s="175">
        <f>'将来負担比率（分子）の構造'!L$50</f>
        <v>3985</v>
      </c>
      <c r="N58" s="175"/>
      <c r="O58" s="175"/>
      <c r="P58" s="175">
        <f>'将来負担比率（分子）の構造'!M$50</f>
        <v>4042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729</v>
      </c>
      <c r="C62" s="175"/>
      <c r="D62" s="175"/>
      <c r="E62" s="175">
        <f>'将来負担比率（分子）の構造'!J$45</f>
        <v>531</v>
      </c>
      <c r="F62" s="175"/>
      <c r="G62" s="175"/>
      <c r="H62" s="175">
        <f>'将来負担比率（分子）の構造'!K$45</f>
        <v>547</v>
      </c>
      <c r="I62" s="175"/>
      <c r="J62" s="175"/>
      <c r="K62" s="175">
        <f>'将来負担比率（分子）の構造'!L$45</f>
        <v>664</v>
      </c>
      <c r="L62" s="175"/>
      <c r="M62" s="175"/>
      <c r="N62" s="175">
        <f>'将来負担比率（分子）の構造'!M$45</f>
        <v>599</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878</v>
      </c>
      <c r="C64" s="175"/>
      <c r="D64" s="175"/>
      <c r="E64" s="175">
        <f>'将来負担比率（分子）の構造'!J$43</f>
        <v>890</v>
      </c>
      <c r="F64" s="175"/>
      <c r="G64" s="175"/>
      <c r="H64" s="175">
        <f>'将来負担比率（分子）の構造'!K$43</f>
        <v>878</v>
      </c>
      <c r="I64" s="175"/>
      <c r="J64" s="175"/>
      <c r="K64" s="175">
        <f>'将来負担比率（分子）の構造'!L$43</f>
        <v>961</v>
      </c>
      <c r="L64" s="175"/>
      <c r="M64" s="175"/>
      <c r="N64" s="175">
        <f>'将来負担比率（分子）の構造'!M$43</f>
        <v>913</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3856</v>
      </c>
      <c r="C66" s="175"/>
      <c r="D66" s="175"/>
      <c r="E66" s="175">
        <f>'将来負担比率（分子）の構造'!J$41</f>
        <v>3737</v>
      </c>
      <c r="F66" s="175"/>
      <c r="G66" s="175"/>
      <c r="H66" s="175">
        <f>'将来負担比率（分子）の構造'!K$41</f>
        <v>3686</v>
      </c>
      <c r="I66" s="175"/>
      <c r="J66" s="175"/>
      <c r="K66" s="175">
        <f>'将来負担比率（分子）の構造'!L$41</f>
        <v>3616</v>
      </c>
      <c r="L66" s="175"/>
      <c r="M66" s="175"/>
      <c r="N66" s="175">
        <f>'将来負担比率（分子）の構造'!M$41</f>
        <v>3376</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785</v>
      </c>
      <c r="C72" s="179">
        <f>基金残高に係る経年分析!G55</f>
        <v>1033</v>
      </c>
      <c r="D72" s="179">
        <f>基金残高に係る経年分析!H55</f>
        <v>1074</v>
      </c>
    </row>
    <row r="73" spans="1:16">
      <c r="A73" s="178" t="s">
        <v>79</v>
      </c>
      <c r="B73" s="179">
        <f>基金残高に係る経年分析!F56</f>
        <v>458</v>
      </c>
      <c r="C73" s="179">
        <f>基金残高に係る経年分析!G56</f>
        <v>739</v>
      </c>
      <c r="D73" s="179">
        <f>基金残高に係る経年分析!H56</f>
        <v>689</v>
      </c>
    </row>
    <row r="74" spans="1:16">
      <c r="A74" s="178" t="s">
        <v>80</v>
      </c>
      <c r="B74" s="179">
        <f>基金残高に係る経年分析!F57</f>
        <v>1786</v>
      </c>
      <c r="C74" s="179">
        <f>基金残高に係る経年分析!G57</f>
        <v>1856</v>
      </c>
      <c r="D74" s="179">
        <f>基金残高に係る経年分析!H57</f>
        <v>1860</v>
      </c>
    </row>
  </sheetData>
  <sheetProtection algorithmName="SHA-512" hashValue="MT/ZfHAkj54V3mVijmkD2Ybc8onbmLGxU1XS/P1irc8oLQj/54RHLl8epDg1no6S7CsB8xUjEt+Wi+pq60z7eg==" saltValue="EaLzL+0lIR8V+G0NJfA6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311591</v>
      </c>
      <c r="S5" s="613"/>
      <c r="T5" s="613"/>
      <c r="U5" s="613"/>
      <c r="V5" s="613"/>
      <c r="W5" s="613"/>
      <c r="X5" s="613"/>
      <c r="Y5" s="614"/>
      <c r="Z5" s="615">
        <v>6.4</v>
      </c>
      <c r="AA5" s="615"/>
      <c r="AB5" s="615"/>
      <c r="AC5" s="615"/>
      <c r="AD5" s="616">
        <v>311591</v>
      </c>
      <c r="AE5" s="616"/>
      <c r="AF5" s="616"/>
      <c r="AG5" s="616"/>
      <c r="AH5" s="616"/>
      <c r="AI5" s="616"/>
      <c r="AJ5" s="616"/>
      <c r="AK5" s="616"/>
      <c r="AL5" s="617">
        <v>11</v>
      </c>
      <c r="AM5" s="618"/>
      <c r="AN5" s="618"/>
      <c r="AO5" s="619"/>
      <c r="AP5" s="609" t="s">
        <v>229</v>
      </c>
      <c r="AQ5" s="610"/>
      <c r="AR5" s="610"/>
      <c r="AS5" s="610"/>
      <c r="AT5" s="610"/>
      <c r="AU5" s="610"/>
      <c r="AV5" s="610"/>
      <c r="AW5" s="610"/>
      <c r="AX5" s="610"/>
      <c r="AY5" s="610"/>
      <c r="AZ5" s="610"/>
      <c r="BA5" s="610"/>
      <c r="BB5" s="610"/>
      <c r="BC5" s="610"/>
      <c r="BD5" s="610"/>
      <c r="BE5" s="610"/>
      <c r="BF5" s="611"/>
      <c r="BG5" s="623">
        <v>311591</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109297</v>
      </c>
      <c r="S6" s="624"/>
      <c r="T6" s="624"/>
      <c r="U6" s="624"/>
      <c r="V6" s="624"/>
      <c r="W6" s="624"/>
      <c r="X6" s="624"/>
      <c r="Y6" s="625"/>
      <c r="Z6" s="626">
        <v>2.2999999999999998</v>
      </c>
      <c r="AA6" s="626"/>
      <c r="AB6" s="626"/>
      <c r="AC6" s="626"/>
      <c r="AD6" s="627">
        <v>109297</v>
      </c>
      <c r="AE6" s="627"/>
      <c r="AF6" s="627"/>
      <c r="AG6" s="627"/>
      <c r="AH6" s="627"/>
      <c r="AI6" s="627"/>
      <c r="AJ6" s="627"/>
      <c r="AK6" s="627"/>
      <c r="AL6" s="628">
        <v>3.9</v>
      </c>
      <c r="AM6" s="629"/>
      <c r="AN6" s="629"/>
      <c r="AO6" s="630"/>
      <c r="AP6" s="620" t="s">
        <v>235</v>
      </c>
      <c r="AQ6" s="621"/>
      <c r="AR6" s="621"/>
      <c r="AS6" s="621"/>
      <c r="AT6" s="621"/>
      <c r="AU6" s="621"/>
      <c r="AV6" s="621"/>
      <c r="AW6" s="621"/>
      <c r="AX6" s="621"/>
      <c r="AY6" s="621"/>
      <c r="AZ6" s="621"/>
      <c r="BA6" s="621"/>
      <c r="BB6" s="621"/>
      <c r="BC6" s="621"/>
      <c r="BD6" s="621"/>
      <c r="BE6" s="621"/>
      <c r="BF6" s="622"/>
      <c r="BG6" s="623">
        <v>311591</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54384</v>
      </c>
      <c r="CS6" s="624"/>
      <c r="CT6" s="624"/>
      <c r="CU6" s="624"/>
      <c r="CV6" s="624"/>
      <c r="CW6" s="624"/>
      <c r="CX6" s="624"/>
      <c r="CY6" s="625"/>
      <c r="CZ6" s="617">
        <v>1.2</v>
      </c>
      <c r="DA6" s="618"/>
      <c r="DB6" s="618"/>
      <c r="DC6" s="634"/>
      <c r="DD6" s="632" t="s">
        <v>230</v>
      </c>
      <c r="DE6" s="624"/>
      <c r="DF6" s="624"/>
      <c r="DG6" s="624"/>
      <c r="DH6" s="624"/>
      <c r="DI6" s="624"/>
      <c r="DJ6" s="624"/>
      <c r="DK6" s="624"/>
      <c r="DL6" s="624"/>
      <c r="DM6" s="624"/>
      <c r="DN6" s="624"/>
      <c r="DO6" s="624"/>
      <c r="DP6" s="625"/>
      <c r="DQ6" s="632">
        <v>54384</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117</v>
      </c>
      <c r="S7" s="624"/>
      <c r="T7" s="624"/>
      <c r="U7" s="624"/>
      <c r="V7" s="624"/>
      <c r="W7" s="624"/>
      <c r="X7" s="624"/>
      <c r="Y7" s="625"/>
      <c r="Z7" s="626">
        <v>0</v>
      </c>
      <c r="AA7" s="626"/>
      <c r="AB7" s="626"/>
      <c r="AC7" s="626"/>
      <c r="AD7" s="627">
        <v>117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141648</v>
      </c>
      <c r="BH7" s="624"/>
      <c r="BI7" s="624"/>
      <c r="BJ7" s="624"/>
      <c r="BK7" s="624"/>
      <c r="BL7" s="624"/>
      <c r="BM7" s="624"/>
      <c r="BN7" s="625"/>
      <c r="BO7" s="626">
        <v>45.5</v>
      </c>
      <c r="BP7" s="626"/>
      <c r="BQ7" s="626"/>
      <c r="BR7" s="626"/>
      <c r="BS7" s="627" t="s">
        <v>147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790355</v>
      </c>
      <c r="CS7" s="624"/>
      <c r="CT7" s="624"/>
      <c r="CU7" s="624"/>
      <c r="CV7" s="624"/>
      <c r="CW7" s="624"/>
      <c r="CX7" s="624"/>
      <c r="CY7" s="625"/>
      <c r="CZ7" s="626">
        <v>16.8</v>
      </c>
      <c r="DA7" s="626"/>
      <c r="DB7" s="626"/>
      <c r="DC7" s="626"/>
      <c r="DD7" s="632">
        <v>229251</v>
      </c>
      <c r="DE7" s="624"/>
      <c r="DF7" s="624"/>
      <c r="DG7" s="624"/>
      <c r="DH7" s="624"/>
      <c r="DI7" s="624"/>
      <c r="DJ7" s="624"/>
      <c r="DK7" s="624"/>
      <c r="DL7" s="624"/>
      <c r="DM7" s="624"/>
      <c r="DN7" s="624"/>
      <c r="DO7" s="624"/>
      <c r="DP7" s="625"/>
      <c r="DQ7" s="632">
        <v>625415</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866</v>
      </c>
      <c r="S8" s="624"/>
      <c r="T8" s="624"/>
      <c r="U8" s="624"/>
      <c r="V8" s="624"/>
      <c r="W8" s="624"/>
      <c r="X8" s="624"/>
      <c r="Y8" s="625"/>
      <c r="Z8" s="626">
        <v>0</v>
      </c>
      <c r="AA8" s="626"/>
      <c r="AB8" s="626"/>
      <c r="AC8" s="626"/>
      <c r="AD8" s="627">
        <v>866</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4850</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849285</v>
      </c>
      <c r="CS8" s="624"/>
      <c r="CT8" s="624"/>
      <c r="CU8" s="624"/>
      <c r="CV8" s="624"/>
      <c r="CW8" s="624"/>
      <c r="CX8" s="624"/>
      <c r="CY8" s="625"/>
      <c r="CZ8" s="626">
        <v>18</v>
      </c>
      <c r="DA8" s="626"/>
      <c r="DB8" s="626"/>
      <c r="DC8" s="626"/>
      <c r="DD8" s="632">
        <v>9336</v>
      </c>
      <c r="DE8" s="624"/>
      <c r="DF8" s="624"/>
      <c r="DG8" s="624"/>
      <c r="DH8" s="624"/>
      <c r="DI8" s="624"/>
      <c r="DJ8" s="624"/>
      <c r="DK8" s="624"/>
      <c r="DL8" s="624"/>
      <c r="DM8" s="624"/>
      <c r="DN8" s="624"/>
      <c r="DO8" s="624"/>
      <c r="DP8" s="625"/>
      <c r="DQ8" s="632">
        <v>569382</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700</v>
      </c>
      <c r="S9" s="624"/>
      <c r="T9" s="624"/>
      <c r="U9" s="624"/>
      <c r="V9" s="624"/>
      <c r="W9" s="624"/>
      <c r="X9" s="624"/>
      <c r="Y9" s="625"/>
      <c r="Z9" s="626">
        <v>0</v>
      </c>
      <c r="AA9" s="626"/>
      <c r="AB9" s="626"/>
      <c r="AC9" s="626"/>
      <c r="AD9" s="627">
        <v>700</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118900</v>
      </c>
      <c r="BH9" s="624"/>
      <c r="BI9" s="624"/>
      <c r="BJ9" s="624"/>
      <c r="BK9" s="624"/>
      <c r="BL9" s="624"/>
      <c r="BM9" s="624"/>
      <c r="BN9" s="625"/>
      <c r="BO9" s="626">
        <v>38.200000000000003</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607141</v>
      </c>
      <c r="CS9" s="624"/>
      <c r="CT9" s="624"/>
      <c r="CU9" s="624"/>
      <c r="CV9" s="624"/>
      <c r="CW9" s="624"/>
      <c r="CX9" s="624"/>
      <c r="CY9" s="625"/>
      <c r="CZ9" s="626">
        <v>12.9</v>
      </c>
      <c r="DA9" s="626"/>
      <c r="DB9" s="626"/>
      <c r="DC9" s="626"/>
      <c r="DD9" s="632">
        <v>162997</v>
      </c>
      <c r="DE9" s="624"/>
      <c r="DF9" s="624"/>
      <c r="DG9" s="624"/>
      <c r="DH9" s="624"/>
      <c r="DI9" s="624"/>
      <c r="DJ9" s="624"/>
      <c r="DK9" s="624"/>
      <c r="DL9" s="624"/>
      <c r="DM9" s="624"/>
      <c r="DN9" s="624"/>
      <c r="DO9" s="624"/>
      <c r="DP9" s="625"/>
      <c r="DQ9" s="632">
        <v>450375</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230</v>
      </c>
      <c r="AA10" s="626"/>
      <c r="AB10" s="626"/>
      <c r="AC10" s="626"/>
      <c r="AD10" s="627" t="s">
        <v>130</v>
      </c>
      <c r="AE10" s="627"/>
      <c r="AF10" s="627"/>
      <c r="AG10" s="627"/>
      <c r="AH10" s="627"/>
      <c r="AI10" s="627"/>
      <c r="AJ10" s="627"/>
      <c r="AK10" s="627"/>
      <c r="AL10" s="628" t="s">
        <v>230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9233</v>
      </c>
      <c r="BH10" s="624"/>
      <c r="BI10" s="624"/>
      <c r="BJ10" s="624"/>
      <c r="BK10" s="624"/>
      <c r="BL10" s="624"/>
      <c r="BM10" s="624"/>
      <c r="BN10" s="625"/>
      <c r="BO10" s="626">
        <v>3</v>
      </c>
      <c r="BP10" s="626"/>
      <c r="BQ10" s="626"/>
      <c r="BR10" s="626"/>
      <c r="BS10" s="627" t="s">
        <v>130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230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147</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84780</v>
      </c>
      <c r="S11" s="624"/>
      <c r="T11" s="624"/>
      <c r="U11" s="624"/>
      <c r="V11" s="624"/>
      <c r="W11" s="624"/>
      <c r="X11" s="624"/>
      <c r="Y11" s="625"/>
      <c r="Z11" s="628">
        <v>1.7</v>
      </c>
      <c r="AA11" s="629"/>
      <c r="AB11" s="629"/>
      <c r="AC11" s="635"/>
      <c r="AD11" s="632">
        <v>84780</v>
      </c>
      <c r="AE11" s="624"/>
      <c r="AF11" s="624"/>
      <c r="AG11" s="624"/>
      <c r="AH11" s="624"/>
      <c r="AI11" s="624"/>
      <c r="AJ11" s="624"/>
      <c r="AK11" s="625"/>
      <c r="AL11" s="628">
        <v>3</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8665</v>
      </c>
      <c r="BH11" s="624"/>
      <c r="BI11" s="624"/>
      <c r="BJ11" s="624"/>
      <c r="BK11" s="624"/>
      <c r="BL11" s="624"/>
      <c r="BM11" s="624"/>
      <c r="BN11" s="625"/>
      <c r="BO11" s="626">
        <v>2.8</v>
      </c>
      <c r="BP11" s="626"/>
      <c r="BQ11" s="626"/>
      <c r="BR11" s="626"/>
      <c r="BS11" s="627" t="s">
        <v>230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622892</v>
      </c>
      <c r="CS11" s="624"/>
      <c r="CT11" s="624"/>
      <c r="CU11" s="624"/>
      <c r="CV11" s="624"/>
      <c r="CW11" s="624"/>
      <c r="CX11" s="624"/>
      <c r="CY11" s="625"/>
      <c r="CZ11" s="626">
        <v>13.2</v>
      </c>
      <c r="DA11" s="626"/>
      <c r="DB11" s="626"/>
      <c r="DC11" s="626"/>
      <c r="DD11" s="632">
        <v>84815</v>
      </c>
      <c r="DE11" s="624"/>
      <c r="DF11" s="624"/>
      <c r="DG11" s="624"/>
      <c r="DH11" s="624"/>
      <c r="DI11" s="624"/>
      <c r="DJ11" s="624"/>
      <c r="DK11" s="624"/>
      <c r="DL11" s="624"/>
      <c r="DM11" s="624"/>
      <c r="DN11" s="624"/>
      <c r="DO11" s="624"/>
      <c r="DP11" s="625"/>
      <c r="DQ11" s="632">
        <v>329622</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t="s">
        <v>230</v>
      </c>
      <c r="S12" s="624"/>
      <c r="T12" s="624"/>
      <c r="U12" s="624"/>
      <c r="V12" s="624"/>
      <c r="W12" s="624"/>
      <c r="X12" s="624"/>
      <c r="Y12" s="625"/>
      <c r="Z12" s="626" t="s">
        <v>230</v>
      </c>
      <c r="AA12" s="626"/>
      <c r="AB12" s="626"/>
      <c r="AC12" s="626"/>
      <c r="AD12" s="627" t="s">
        <v>230</v>
      </c>
      <c r="AE12" s="627"/>
      <c r="AF12" s="627"/>
      <c r="AG12" s="627"/>
      <c r="AH12" s="627"/>
      <c r="AI12" s="627"/>
      <c r="AJ12" s="627"/>
      <c r="AK12" s="627"/>
      <c r="AL12" s="628" t="s">
        <v>230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124190</v>
      </c>
      <c r="BH12" s="624"/>
      <c r="BI12" s="624"/>
      <c r="BJ12" s="624"/>
      <c r="BK12" s="624"/>
      <c r="BL12" s="624"/>
      <c r="BM12" s="624"/>
      <c r="BN12" s="625"/>
      <c r="BO12" s="626">
        <v>39.9</v>
      </c>
      <c r="BP12" s="626"/>
      <c r="BQ12" s="626"/>
      <c r="BR12" s="626"/>
      <c r="BS12" s="627" t="s">
        <v>230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157012</v>
      </c>
      <c r="CS12" s="624"/>
      <c r="CT12" s="624"/>
      <c r="CU12" s="624"/>
      <c r="CV12" s="624"/>
      <c r="CW12" s="624"/>
      <c r="CX12" s="624"/>
      <c r="CY12" s="625"/>
      <c r="CZ12" s="626">
        <v>3.3</v>
      </c>
      <c r="DA12" s="626"/>
      <c r="DB12" s="626"/>
      <c r="DC12" s="626"/>
      <c r="DD12" s="632" t="s">
        <v>130</v>
      </c>
      <c r="DE12" s="624"/>
      <c r="DF12" s="624"/>
      <c r="DG12" s="624"/>
      <c r="DH12" s="624"/>
      <c r="DI12" s="624"/>
      <c r="DJ12" s="624"/>
      <c r="DK12" s="624"/>
      <c r="DL12" s="624"/>
      <c r="DM12" s="624"/>
      <c r="DN12" s="624"/>
      <c r="DO12" s="624"/>
      <c r="DP12" s="625"/>
      <c r="DQ12" s="632">
        <v>99936</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122587</v>
      </c>
      <c r="BH13" s="624"/>
      <c r="BI13" s="624"/>
      <c r="BJ13" s="624"/>
      <c r="BK13" s="624"/>
      <c r="BL13" s="624"/>
      <c r="BM13" s="624"/>
      <c r="BN13" s="625"/>
      <c r="BO13" s="626">
        <v>39.299999999999997</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550493</v>
      </c>
      <c r="CS13" s="624"/>
      <c r="CT13" s="624"/>
      <c r="CU13" s="624"/>
      <c r="CV13" s="624"/>
      <c r="CW13" s="624"/>
      <c r="CX13" s="624"/>
      <c r="CY13" s="625"/>
      <c r="CZ13" s="626">
        <v>11.7</v>
      </c>
      <c r="DA13" s="626"/>
      <c r="DB13" s="626"/>
      <c r="DC13" s="626"/>
      <c r="DD13" s="632">
        <v>251905</v>
      </c>
      <c r="DE13" s="624"/>
      <c r="DF13" s="624"/>
      <c r="DG13" s="624"/>
      <c r="DH13" s="624"/>
      <c r="DI13" s="624"/>
      <c r="DJ13" s="624"/>
      <c r="DK13" s="624"/>
      <c r="DL13" s="624"/>
      <c r="DM13" s="624"/>
      <c r="DN13" s="624"/>
      <c r="DO13" s="624"/>
      <c r="DP13" s="625"/>
      <c r="DQ13" s="632">
        <v>285382</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230</v>
      </c>
      <c r="AA14" s="626"/>
      <c r="AB14" s="626"/>
      <c r="AC14" s="626"/>
      <c r="AD14" s="627" t="s">
        <v>147</v>
      </c>
      <c r="AE14" s="627"/>
      <c r="AF14" s="627"/>
      <c r="AG14" s="627"/>
      <c r="AH14" s="627"/>
      <c r="AI14" s="627"/>
      <c r="AJ14" s="627"/>
      <c r="AK14" s="627"/>
      <c r="AL14" s="628" t="s">
        <v>230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13531</v>
      </c>
      <c r="BH14" s="624"/>
      <c r="BI14" s="624"/>
      <c r="BJ14" s="624"/>
      <c r="BK14" s="624"/>
      <c r="BL14" s="624"/>
      <c r="BM14" s="624"/>
      <c r="BN14" s="625"/>
      <c r="BO14" s="626">
        <v>4.3</v>
      </c>
      <c r="BP14" s="626"/>
      <c r="BQ14" s="626"/>
      <c r="BR14" s="626"/>
      <c r="BS14" s="627" t="s">
        <v>230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155761</v>
      </c>
      <c r="CS14" s="624"/>
      <c r="CT14" s="624"/>
      <c r="CU14" s="624"/>
      <c r="CV14" s="624"/>
      <c r="CW14" s="624"/>
      <c r="CX14" s="624"/>
      <c r="CY14" s="625"/>
      <c r="CZ14" s="626">
        <v>3.3</v>
      </c>
      <c r="DA14" s="626"/>
      <c r="DB14" s="626"/>
      <c r="DC14" s="626"/>
      <c r="DD14" s="632" t="s">
        <v>130</v>
      </c>
      <c r="DE14" s="624"/>
      <c r="DF14" s="624"/>
      <c r="DG14" s="624"/>
      <c r="DH14" s="624"/>
      <c r="DI14" s="624"/>
      <c r="DJ14" s="624"/>
      <c r="DK14" s="624"/>
      <c r="DL14" s="624"/>
      <c r="DM14" s="624"/>
      <c r="DN14" s="624"/>
      <c r="DO14" s="624"/>
      <c r="DP14" s="625"/>
      <c r="DQ14" s="632">
        <v>155761</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147</v>
      </c>
      <c r="S15" s="624"/>
      <c r="T15" s="624"/>
      <c r="U15" s="624"/>
      <c r="V15" s="624"/>
      <c r="W15" s="624"/>
      <c r="X15" s="624"/>
      <c r="Y15" s="625"/>
      <c r="Z15" s="626" t="s">
        <v>130</v>
      </c>
      <c r="AA15" s="626"/>
      <c r="AB15" s="626"/>
      <c r="AC15" s="626"/>
      <c r="AD15" s="627" t="s">
        <v>147</v>
      </c>
      <c r="AE15" s="627"/>
      <c r="AF15" s="627"/>
      <c r="AG15" s="627"/>
      <c r="AH15" s="627"/>
      <c r="AI15" s="627"/>
      <c r="AJ15" s="627"/>
      <c r="AK15" s="627"/>
      <c r="AL15" s="628" t="s">
        <v>230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32222</v>
      </c>
      <c r="BH15" s="624"/>
      <c r="BI15" s="624"/>
      <c r="BJ15" s="624"/>
      <c r="BK15" s="624"/>
      <c r="BL15" s="624"/>
      <c r="BM15" s="624"/>
      <c r="BN15" s="625"/>
      <c r="BO15" s="626">
        <v>10.3</v>
      </c>
      <c r="BP15" s="626"/>
      <c r="BQ15" s="626"/>
      <c r="BR15" s="626"/>
      <c r="BS15" s="627" t="s">
        <v>230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376587</v>
      </c>
      <c r="CS15" s="624"/>
      <c r="CT15" s="624"/>
      <c r="CU15" s="624"/>
      <c r="CV15" s="624"/>
      <c r="CW15" s="624"/>
      <c r="CX15" s="624"/>
      <c r="CY15" s="625"/>
      <c r="CZ15" s="626">
        <v>8</v>
      </c>
      <c r="DA15" s="626"/>
      <c r="DB15" s="626"/>
      <c r="DC15" s="626"/>
      <c r="DD15" s="632">
        <v>22179</v>
      </c>
      <c r="DE15" s="624"/>
      <c r="DF15" s="624"/>
      <c r="DG15" s="624"/>
      <c r="DH15" s="624"/>
      <c r="DI15" s="624"/>
      <c r="DJ15" s="624"/>
      <c r="DK15" s="624"/>
      <c r="DL15" s="624"/>
      <c r="DM15" s="624"/>
      <c r="DN15" s="624"/>
      <c r="DO15" s="624"/>
      <c r="DP15" s="625"/>
      <c r="DQ15" s="632">
        <v>351423</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9046</v>
      </c>
      <c r="S16" s="624"/>
      <c r="T16" s="624"/>
      <c r="U16" s="624"/>
      <c r="V16" s="624"/>
      <c r="W16" s="624"/>
      <c r="X16" s="624"/>
      <c r="Y16" s="625"/>
      <c r="Z16" s="626">
        <v>0.2</v>
      </c>
      <c r="AA16" s="626"/>
      <c r="AB16" s="626"/>
      <c r="AC16" s="626"/>
      <c r="AD16" s="627">
        <v>9046</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147</v>
      </c>
      <c r="BP16" s="626"/>
      <c r="BQ16" s="626"/>
      <c r="BR16" s="626"/>
      <c r="BS16" s="627" t="s">
        <v>230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24165</v>
      </c>
      <c r="CS16" s="624"/>
      <c r="CT16" s="624"/>
      <c r="CU16" s="624"/>
      <c r="CV16" s="624"/>
      <c r="CW16" s="624"/>
      <c r="CX16" s="624"/>
      <c r="CY16" s="625"/>
      <c r="CZ16" s="626">
        <v>0.5</v>
      </c>
      <c r="DA16" s="626"/>
      <c r="DB16" s="626"/>
      <c r="DC16" s="626"/>
      <c r="DD16" s="632" t="s">
        <v>230</v>
      </c>
      <c r="DE16" s="624"/>
      <c r="DF16" s="624"/>
      <c r="DG16" s="624"/>
      <c r="DH16" s="624"/>
      <c r="DI16" s="624"/>
      <c r="DJ16" s="624"/>
      <c r="DK16" s="624"/>
      <c r="DL16" s="624"/>
      <c r="DM16" s="624"/>
      <c r="DN16" s="624"/>
      <c r="DO16" s="624"/>
      <c r="DP16" s="625"/>
      <c r="DQ16" s="632">
        <v>19123</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5088</v>
      </c>
      <c r="S17" s="624"/>
      <c r="T17" s="624"/>
      <c r="U17" s="624"/>
      <c r="V17" s="624"/>
      <c r="W17" s="624"/>
      <c r="X17" s="624"/>
      <c r="Y17" s="625"/>
      <c r="Z17" s="626">
        <v>0.1</v>
      </c>
      <c r="AA17" s="626"/>
      <c r="AB17" s="626"/>
      <c r="AC17" s="626"/>
      <c r="AD17" s="627">
        <v>5088</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147</v>
      </c>
      <c r="BH17" s="624"/>
      <c r="BI17" s="624"/>
      <c r="BJ17" s="624"/>
      <c r="BK17" s="624"/>
      <c r="BL17" s="624"/>
      <c r="BM17" s="624"/>
      <c r="BN17" s="625"/>
      <c r="BO17" s="626" t="s">
        <v>230</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528673</v>
      </c>
      <c r="CS17" s="624"/>
      <c r="CT17" s="624"/>
      <c r="CU17" s="624"/>
      <c r="CV17" s="624"/>
      <c r="CW17" s="624"/>
      <c r="CX17" s="624"/>
      <c r="CY17" s="625"/>
      <c r="CZ17" s="626">
        <v>11.2</v>
      </c>
      <c r="DA17" s="626"/>
      <c r="DB17" s="626"/>
      <c r="DC17" s="626"/>
      <c r="DD17" s="632" t="s">
        <v>230</v>
      </c>
      <c r="DE17" s="624"/>
      <c r="DF17" s="624"/>
      <c r="DG17" s="624"/>
      <c r="DH17" s="624"/>
      <c r="DI17" s="624"/>
      <c r="DJ17" s="624"/>
      <c r="DK17" s="624"/>
      <c r="DL17" s="624"/>
      <c r="DM17" s="624"/>
      <c r="DN17" s="624"/>
      <c r="DO17" s="624"/>
      <c r="DP17" s="625"/>
      <c r="DQ17" s="632">
        <v>519057</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865</v>
      </c>
      <c r="S18" s="624"/>
      <c r="T18" s="624"/>
      <c r="U18" s="624"/>
      <c r="V18" s="624"/>
      <c r="W18" s="624"/>
      <c r="X18" s="624"/>
      <c r="Y18" s="625"/>
      <c r="Z18" s="626">
        <v>0</v>
      </c>
      <c r="AA18" s="626"/>
      <c r="AB18" s="626"/>
      <c r="AC18" s="626"/>
      <c r="AD18" s="627">
        <v>865</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230</v>
      </c>
      <c r="BP18" s="626"/>
      <c r="BQ18" s="626"/>
      <c r="BR18" s="626"/>
      <c r="BS18" s="627" t="s">
        <v>230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1</v>
      </c>
      <c r="CS18" s="624"/>
      <c r="CT18" s="624"/>
      <c r="CU18" s="624"/>
      <c r="CV18" s="624"/>
      <c r="CW18" s="624"/>
      <c r="CX18" s="624"/>
      <c r="CY18" s="625"/>
      <c r="CZ18" s="626">
        <v>0</v>
      </c>
      <c r="DA18" s="626"/>
      <c r="DB18" s="626"/>
      <c r="DC18" s="626"/>
      <c r="DD18" s="632">
        <v>1</v>
      </c>
      <c r="DE18" s="624"/>
      <c r="DF18" s="624"/>
      <c r="DG18" s="624"/>
      <c r="DH18" s="624"/>
      <c r="DI18" s="624"/>
      <c r="DJ18" s="624"/>
      <c r="DK18" s="624"/>
      <c r="DL18" s="624"/>
      <c r="DM18" s="624"/>
      <c r="DN18" s="624"/>
      <c r="DO18" s="624"/>
      <c r="DP18" s="625"/>
      <c r="DQ18" s="632" t="s">
        <v>230</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865</v>
      </c>
      <c r="S19" s="624"/>
      <c r="T19" s="624"/>
      <c r="U19" s="624"/>
      <c r="V19" s="624"/>
      <c r="W19" s="624"/>
      <c r="X19" s="624"/>
      <c r="Y19" s="625"/>
      <c r="Z19" s="626">
        <v>0</v>
      </c>
      <c r="AA19" s="626"/>
      <c r="AB19" s="626"/>
      <c r="AC19" s="626"/>
      <c r="AD19" s="627">
        <v>865</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130</v>
      </c>
      <c r="DE19" s="624"/>
      <c r="DF19" s="624"/>
      <c r="DG19" s="624"/>
      <c r="DH19" s="624"/>
      <c r="DI19" s="624"/>
      <c r="DJ19" s="624"/>
      <c r="DK19" s="624"/>
      <c r="DL19" s="624"/>
      <c r="DM19" s="624"/>
      <c r="DN19" s="624"/>
      <c r="DO19" s="624"/>
      <c r="DP19" s="625"/>
      <c r="DQ19" s="632" t="s">
        <v>230</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t="s">
        <v>230</v>
      </c>
      <c r="S20" s="624"/>
      <c r="T20" s="624"/>
      <c r="U20" s="624"/>
      <c r="V20" s="624"/>
      <c r="W20" s="624"/>
      <c r="X20" s="624"/>
      <c r="Y20" s="625"/>
      <c r="Z20" s="626" t="s">
        <v>230</v>
      </c>
      <c r="AA20" s="626"/>
      <c r="AB20" s="626"/>
      <c r="AC20" s="626"/>
      <c r="AD20" s="627" t="s">
        <v>147</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230</v>
      </c>
      <c r="BH20" s="624"/>
      <c r="BI20" s="624"/>
      <c r="BJ20" s="624"/>
      <c r="BK20" s="624"/>
      <c r="BL20" s="624"/>
      <c r="BM20" s="624"/>
      <c r="BN20" s="625"/>
      <c r="BO20" s="626" t="s">
        <v>230</v>
      </c>
      <c r="BP20" s="626"/>
      <c r="BQ20" s="626"/>
      <c r="BR20" s="626"/>
      <c r="BS20" s="627" t="s">
        <v>147</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4716749</v>
      </c>
      <c r="CS20" s="624"/>
      <c r="CT20" s="624"/>
      <c r="CU20" s="624"/>
      <c r="CV20" s="624"/>
      <c r="CW20" s="624"/>
      <c r="CX20" s="624"/>
      <c r="CY20" s="625"/>
      <c r="CZ20" s="626">
        <v>100</v>
      </c>
      <c r="DA20" s="626"/>
      <c r="DB20" s="626"/>
      <c r="DC20" s="626"/>
      <c r="DD20" s="632">
        <v>760484</v>
      </c>
      <c r="DE20" s="624"/>
      <c r="DF20" s="624"/>
      <c r="DG20" s="624"/>
      <c r="DH20" s="624"/>
      <c r="DI20" s="624"/>
      <c r="DJ20" s="624"/>
      <c r="DK20" s="624"/>
      <c r="DL20" s="624"/>
      <c r="DM20" s="624"/>
      <c r="DN20" s="624"/>
      <c r="DO20" s="624"/>
      <c r="DP20" s="625"/>
      <c r="DQ20" s="632">
        <v>3459860</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2518518</v>
      </c>
      <c r="S21" s="624"/>
      <c r="T21" s="624"/>
      <c r="U21" s="624"/>
      <c r="V21" s="624"/>
      <c r="W21" s="624"/>
      <c r="X21" s="624"/>
      <c r="Y21" s="625"/>
      <c r="Z21" s="626">
        <v>52</v>
      </c>
      <c r="AA21" s="626"/>
      <c r="AB21" s="626"/>
      <c r="AC21" s="626"/>
      <c r="AD21" s="627">
        <v>2282392</v>
      </c>
      <c r="AE21" s="627"/>
      <c r="AF21" s="627"/>
      <c r="AG21" s="627"/>
      <c r="AH21" s="627"/>
      <c r="AI21" s="627"/>
      <c r="AJ21" s="627"/>
      <c r="AK21" s="627"/>
      <c r="AL21" s="628">
        <v>80.599999999999994</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230</v>
      </c>
      <c r="BH21" s="624"/>
      <c r="BI21" s="624"/>
      <c r="BJ21" s="624"/>
      <c r="BK21" s="624"/>
      <c r="BL21" s="624"/>
      <c r="BM21" s="624"/>
      <c r="BN21" s="625"/>
      <c r="BO21" s="626" t="s">
        <v>147</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2282392</v>
      </c>
      <c r="S22" s="624"/>
      <c r="T22" s="624"/>
      <c r="U22" s="624"/>
      <c r="V22" s="624"/>
      <c r="W22" s="624"/>
      <c r="X22" s="624"/>
      <c r="Y22" s="625"/>
      <c r="Z22" s="626">
        <v>47.1</v>
      </c>
      <c r="AA22" s="626"/>
      <c r="AB22" s="626"/>
      <c r="AC22" s="626"/>
      <c r="AD22" s="627">
        <v>2282392</v>
      </c>
      <c r="AE22" s="627"/>
      <c r="AF22" s="627"/>
      <c r="AG22" s="627"/>
      <c r="AH22" s="627"/>
      <c r="AI22" s="627"/>
      <c r="AJ22" s="627"/>
      <c r="AK22" s="627"/>
      <c r="AL22" s="628">
        <v>80.599999999999994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236126</v>
      </c>
      <c r="S23" s="624"/>
      <c r="T23" s="624"/>
      <c r="U23" s="624"/>
      <c r="V23" s="624"/>
      <c r="W23" s="624"/>
      <c r="X23" s="624"/>
      <c r="Y23" s="625"/>
      <c r="Z23" s="626">
        <v>4.9000000000000004</v>
      </c>
      <c r="AA23" s="626"/>
      <c r="AB23" s="626"/>
      <c r="AC23" s="626"/>
      <c r="AD23" s="627" t="s">
        <v>230</v>
      </c>
      <c r="AE23" s="627"/>
      <c r="AF23" s="627"/>
      <c r="AG23" s="627"/>
      <c r="AH23" s="627"/>
      <c r="AI23" s="627"/>
      <c r="AJ23" s="627"/>
      <c r="AK23" s="627"/>
      <c r="AL23" s="628" t="s">
        <v>147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230</v>
      </c>
      <c r="BH23" s="624"/>
      <c r="BI23" s="624"/>
      <c r="BJ23" s="624"/>
      <c r="BK23" s="624"/>
      <c r="BL23" s="624"/>
      <c r="BM23" s="624"/>
      <c r="BN23" s="625"/>
      <c r="BO23" s="626" t="s">
        <v>230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130</v>
      </c>
      <c r="AA24" s="626"/>
      <c r="AB24" s="626"/>
      <c r="AC24" s="626"/>
      <c r="AD24" s="627" t="s">
        <v>230</v>
      </c>
      <c r="AE24" s="627"/>
      <c r="AF24" s="627"/>
      <c r="AG24" s="627"/>
      <c r="AH24" s="627"/>
      <c r="AI24" s="627"/>
      <c r="AJ24" s="627"/>
      <c r="AK24" s="627"/>
      <c r="AL24" s="628" t="s">
        <v>147</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147</v>
      </c>
      <c r="BP24" s="626"/>
      <c r="BQ24" s="626"/>
      <c r="BR24" s="626"/>
      <c r="BS24" s="627" t="s">
        <v>147</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1458354</v>
      </c>
      <c r="CS24" s="613"/>
      <c r="CT24" s="613"/>
      <c r="CU24" s="613"/>
      <c r="CV24" s="613"/>
      <c r="CW24" s="613"/>
      <c r="CX24" s="613"/>
      <c r="CY24" s="614"/>
      <c r="CZ24" s="617">
        <v>30.9</v>
      </c>
      <c r="DA24" s="618"/>
      <c r="DB24" s="618"/>
      <c r="DC24" s="634"/>
      <c r="DD24" s="653">
        <v>1212116</v>
      </c>
      <c r="DE24" s="613"/>
      <c r="DF24" s="613"/>
      <c r="DG24" s="613"/>
      <c r="DH24" s="613"/>
      <c r="DI24" s="613"/>
      <c r="DJ24" s="613"/>
      <c r="DK24" s="614"/>
      <c r="DL24" s="653">
        <v>1146401</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3040868</v>
      </c>
      <c r="S25" s="624"/>
      <c r="T25" s="624"/>
      <c r="U25" s="624"/>
      <c r="V25" s="624"/>
      <c r="W25" s="624"/>
      <c r="X25" s="624"/>
      <c r="Y25" s="625"/>
      <c r="Z25" s="626">
        <v>62.8</v>
      </c>
      <c r="AA25" s="626"/>
      <c r="AB25" s="626"/>
      <c r="AC25" s="626"/>
      <c r="AD25" s="627">
        <v>2804742</v>
      </c>
      <c r="AE25" s="627"/>
      <c r="AF25" s="627"/>
      <c r="AG25" s="627"/>
      <c r="AH25" s="627"/>
      <c r="AI25" s="627"/>
      <c r="AJ25" s="627"/>
      <c r="AK25" s="627"/>
      <c r="AL25" s="628">
        <v>99.1</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716240</v>
      </c>
      <c r="CS25" s="654"/>
      <c r="CT25" s="654"/>
      <c r="CU25" s="654"/>
      <c r="CV25" s="654"/>
      <c r="CW25" s="654"/>
      <c r="CX25" s="654"/>
      <c r="CY25" s="655"/>
      <c r="CZ25" s="628">
        <v>15.2</v>
      </c>
      <c r="DA25" s="656"/>
      <c r="DB25" s="656"/>
      <c r="DC25" s="658"/>
      <c r="DD25" s="632">
        <v>636691</v>
      </c>
      <c r="DE25" s="654"/>
      <c r="DF25" s="654"/>
      <c r="DG25" s="654"/>
      <c r="DH25" s="654"/>
      <c r="DI25" s="654"/>
      <c r="DJ25" s="654"/>
      <c r="DK25" s="655"/>
      <c r="DL25" s="632">
        <v>571086</v>
      </c>
      <c r="DM25" s="654"/>
      <c r="DN25" s="654"/>
      <c r="DO25" s="654"/>
      <c r="DP25" s="654"/>
      <c r="DQ25" s="654"/>
      <c r="DR25" s="654"/>
      <c r="DS25" s="654"/>
      <c r="DT25" s="654"/>
      <c r="DU25" s="654"/>
      <c r="DV25" s="655"/>
      <c r="DW25" s="628">
        <v>20</v>
      </c>
      <c r="DX25" s="656"/>
      <c r="DY25" s="656"/>
      <c r="DZ25" s="656"/>
      <c r="EA25" s="656"/>
      <c r="EB25" s="656"/>
      <c r="EC25" s="657"/>
    </row>
    <row r="26" spans="2:133" ht="11.25" customHeight="1">
      <c r="B26" s="620" t="s">
        <v>297</v>
      </c>
      <c r="C26" s="621"/>
      <c r="D26" s="621"/>
      <c r="E26" s="621"/>
      <c r="F26" s="621"/>
      <c r="G26" s="621"/>
      <c r="H26" s="621"/>
      <c r="I26" s="621"/>
      <c r="J26" s="621"/>
      <c r="K26" s="621"/>
      <c r="L26" s="621"/>
      <c r="M26" s="621"/>
      <c r="N26" s="621"/>
      <c r="O26" s="621"/>
      <c r="P26" s="621"/>
      <c r="Q26" s="622"/>
      <c r="R26" s="623">
        <v>772</v>
      </c>
      <c r="S26" s="624"/>
      <c r="T26" s="624"/>
      <c r="U26" s="624"/>
      <c r="V26" s="624"/>
      <c r="W26" s="624"/>
      <c r="X26" s="624"/>
      <c r="Y26" s="625"/>
      <c r="Z26" s="626">
        <v>0</v>
      </c>
      <c r="AA26" s="626"/>
      <c r="AB26" s="626"/>
      <c r="AC26" s="626"/>
      <c r="AD26" s="627">
        <v>772</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130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376407</v>
      </c>
      <c r="CS26" s="624"/>
      <c r="CT26" s="624"/>
      <c r="CU26" s="624"/>
      <c r="CV26" s="624"/>
      <c r="CW26" s="624"/>
      <c r="CX26" s="624"/>
      <c r="CY26" s="625"/>
      <c r="CZ26" s="628">
        <v>8</v>
      </c>
      <c r="DA26" s="656"/>
      <c r="DB26" s="656"/>
      <c r="DC26" s="658"/>
      <c r="DD26" s="632">
        <v>338134</v>
      </c>
      <c r="DE26" s="624"/>
      <c r="DF26" s="624"/>
      <c r="DG26" s="624"/>
      <c r="DH26" s="624"/>
      <c r="DI26" s="624"/>
      <c r="DJ26" s="624"/>
      <c r="DK26" s="625"/>
      <c r="DL26" s="632" t="s">
        <v>230</v>
      </c>
      <c r="DM26" s="624"/>
      <c r="DN26" s="624"/>
      <c r="DO26" s="624"/>
      <c r="DP26" s="624"/>
      <c r="DQ26" s="624"/>
      <c r="DR26" s="624"/>
      <c r="DS26" s="624"/>
      <c r="DT26" s="624"/>
      <c r="DU26" s="624"/>
      <c r="DV26" s="625"/>
      <c r="DW26" s="628" t="s">
        <v>230</v>
      </c>
      <c r="DX26" s="656"/>
      <c r="DY26" s="656"/>
      <c r="DZ26" s="656"/>
      <c r="EA26" s="656"/>
      <c r="EB26" s="656"/>
      <c r="EC26" s="657"/>
    </row>
    <row r="27" spans="2:133" ht="11.25" customHeight="1">
      <c r="B27" s="620" t="s">
        <v>300</v>
      </c>
      <c r="C27" s="621"/>
      <c r="D27" s="621"/>
      <c r="E27" s="621"/>
      <c r="F27" s="621"/>
      <c r="G27" s="621"/>
      <c r="H27" s="621"/>
      <c r="I27" s="621"/>
      <c r="J27" s="621"/>
      <c r="K27" s="621"/>
      <c r="L27" s="621"/>
      <c r="M27" s="621"/>
      <c r="N27" s="621"/>
      <c r="O27" s="621"/>
      <c r="P27" s="621"/>
      <c r="Q27" s="622"/>
      <c r="R27" s="623">
        <v>62306</v>
      </c>
      <c r="S27" s="624"/>
      <c r="T27" s="624"/>
      <c r="U27" s="624"/>
      <c r="V27" s="624"/>
      <c r="W27" s="624"/>
      <c r="X27" s="624"/>
      <c r="Y27" s="625"/>
      <c r="Z27" s="626">
        <v>1.3</v>
      </c>
      <c r="AA27" s="626"/>
      <c r="AB27" s="626"/>
      <c r="AC27" s="626"/>
      <c r="AD27" s="627" t="s">
        <v>230</v>
      </c>
      <c r="AE27" s="627"/>
      <c r="AF27" s="627"/>
      <c r="AG27" s="627"/>
      <c r="AH27" s="627"/>
      <c r="AI27" s="627"/>
      <c r="AJ27" s="627"/>
      <c r="AK27" s="627"/>
      <c r="AL27" s="628" t="s">
        <v>147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311591</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213441</v>
      </c>
      <c r="CS27" s="654"/>
      <c r="CT27" s="654"/>
      <c r="CU27" s="654"/>
      <c r="CV27" s="654"/>
      <c r="CW27" s="654"/>
      <c r="CX27" s="654"/>
      <c r="CY27" s="655"/>
      <c r="CZ27" s="628">
        <v>4.5</v>
      </c>
      <c r="DA27" s="656"/>
      <c r="DB27" s="656"/>
      <c r="DC27" s="658"/>
      <c r="DD27" s="632">
        <v>56368</v>
      </c>
      <c r="DE27" s="654"/>
      <c r="DF27" s="654"/>
      <c r="DG27" s="654"/>
      <c r="DH27" s="654"/>
      <c r="DI27" s="654"/>
      <c r="DJ27" s="654"/>
      <c r="DK27" s="655"/>
      <c r="DL27" s="632">
        <v>56258</v>
      </c>
      <c r="DM27" s="654"/>
      <c r="DN27" s="654"/>
      <c r="DO27" s="654"/>
      <c r="DP27" s="654"/>
      <c r="DQ27" s="654"/>
      <c r="DR27" s="654"/>
      <c r="DS27" s="654"/>
      <c r="DT27" s="654"/>
      <c r="DU27" s="654"/>
      <c r="DV27" s="655"/>
      <c r="DW27" s="628">
        <v>2</v>
      </c>
      <c r="DX27" s="656"/>
      <c r="DY27" s="656"/>
      <c r="DZ27" s="656"/>
      <c r="EA27" s="656"/>
      <c r="EB27" s="656"/>
      <c r="EC27" s="657"/>
    </row>
    <row r="28" spans="2:133" ht="11.25" customHeight="1">
      <c r="B28" s="620" t="s">
        <v>303</v>
      </c>
      <c r="C28" s="621"/>
      <c r="D28" s="621"/>
      <c r="E28" s="621"/>
      <c r="F28" s="621"/>
      <c r="G28" s="621"/>
      <c r="H28" s="621"/>
      <c r="I28" s="621"/>
      <c r="J28" s="621"/>
      <c r="K28" s="621"/>
      <c r="L28" s="621"/>
      <c r="M28" s="621"/>
      <c r="N28" s="621"/>
      <c r="O28" s="621"/>
      <c r="P28" s="621"/>
      <c r="Q28" s="622"/>
      <c r="R28" s="623">
        <v>72701</v>
      </c>
      <c r="S28" s="624"/>
      <c r="T28" s="624"/>
      <c r="U28" s="624"/>
      <c r="V28" s="624"/>
      <c r="W28" s="624"/>
      <c r="X28" s="624"/>
      <c r="Y28" s="625"/>
      <c r="Z28" s="626">
        <v>1.5</v>
      </c>
      <c r="AA28" s="626"/>
      <c r="AB28" s="626"/>
      <c r="AC28" s="626"/>
      <c r="AD28" s="627">
        <v>24687</v>
      </c>
      <c r="AE28" s="627"/>
      <c r="AF28" s="627"/>
      <c r="AG28" s="627"/>
      <c r="AH28" s="627"/>
      <c r="AI28" s="627"/>
      <c r="AJ28" s="627"/>
      <c r="AK28" s="627"/>
      <c r="AL28" s="628">
        <v>0.9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528673</v>
      </c>
      <c r="CS28" s="624"/>
      <c r="CT28" s="624"/>
      <c r="CU28" s="624"/>
      <c r="CV28" s="624"/>
      <c r="CW28" s="624"/>
      <c r="CX28" s="624"/>
      <c r="CY28" s="625"/>
      <c r="CZ28" s="628">
        <v>11.2</v>
      </c>
      <c r="DA28" s="656"/>
      <c r="DB28" s="656"/>
      <c r="DC28" s="658"/>
      <c r="DD28" s="632">
        <v>519057</v>
      </c>
      <c r="DE28" s="624"/>
      <c r="DF28" s="624"/>
      <c r="DG28" s="624"/>
      <c r="DH28" s="624"/>
      <c r="DI28" s="624"/>
      <c r="DJ28" s="624"/>
      <c r="DK28" s="625"/>
      <c r="DL28" s="632">
        <v>519057</v>
      </c>
      <c r="DM28" s="624"/>
      <c r="DN28" s="624"/>
      <c r="DO28" s="624"/>
      <c r="DP28" s="624"/>
      <c r="DQ28" s="624"/>
      <c r="DR28" s="624"/>
      <c r="DS28" s="624"/>
      <c r="DT28" s="624"/>
      <c r="DU28" s="624"/>
      <c r="DV28" s="625"/>
      <c r="DW28" s="628">
        <v>18.2</v>
      </c>
      <c r="DX28" s="656"/>
      <c r="DY28" s="656"/>
      <c r="DZ28" s="656"/>
      <c r="EA28" s="656"/>
      <c r="EB28" s="656"/>
      <c r="EC28" s="657"/>
    </row>
    <row r="29" spans="2:133" ht="11.25" customHeight="1">
      <c r="B29" s="620" t="s">
        <v>305</v>
      </c>
      <c r="C29" s="621"/>
      <c r="D29" s="621"/>
      <c r="E29" s="621"/>
      <c r="F29" s="621"/>
      <c r="G29" s="621"/>
      <c r="H29" s="621"/>
      <c r="I29" s="621"/>
      <c r="J29" s="621"/>
      <c r="K29" s="621"/>
      <c r="L29" s="621"/>
      <c r="M29" s="621"/>
      <c r="N29" s="621"/>
      <c r="O29" s="621"/>
      <c r="P29" s="621"/>
      <c r="Q29" s="622"/>
      <c r="R29" s="623">
        <v>9343</v>
      </c>
      <c r="S29" s="624"/>
      <c r="T29" s="624"/>
      <c r="U29" s="624"/>
      <c r="V29" s="624"/>
      <c r="W29" s="624"/>
      <c r="X29" s="624"/>
      <c r="Y29" s="625"/>
      <c r="Z29" s="626">
        <v>0.2</v>
      </c>
      <c r="AA29" s="626"/>
      <c r="AB29" s="626"/>
      <c r="AC29" s="626"/>
      <c r="AD29" s="627" t="s">
        <v>130</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528673</v>
      </c>
      <c r="CS29" s="654"/>
      <c r="CT29" s="654"/>
      <c r="CU29" s="654"/>
      <c r="CV29" s="654"/>
      <c r="CW29" s="654"/>
      <c r="CX29" s="654"/>
      <c r="CY29" s="655"/>
      <c r="CZ29" s="628">
        <v>11.2</v>
      </c>
      <c r="DA29" s="656"/>
      <c r="DB29" s="656"/>
      <c r="DC29" s="658"/>
      <c r="DD29" s="632">
        <v>519057</v>
      </c>
      <c r="DE29" s="654"/>
      <c r="DF29" s="654"/>
      <c r="DG29" s="654"/>
      <c r="DH29" s="654"/>
      <c r="DI29" s="654"/>
      <c r="DJ29" s="654"/>
      <c r="DK29" s="655"/>
      <c r="DL29" s="632">
        <v>519057</v>
      </c>
      <c r="DM29" s="654"/>
      <c r="DN29" s="654"/>
      <c r="DO29" s="654"/>
      <c r="DP29" s="654"/>
      <c r="DQ29" s="654"/>
      <c r="DR29" s="654"/>
      <c r="DS29" s="654"/>
      <c r="DT29" s="654"/>
      <c r="DU29" s="654"/>
      <c r="DV29" s="655"/>
      <c r="DW29" s="628">
        <v>18.2</v>
      </c>
      <c r="DX29" s="656"/>
      <c r="DY29" s="656"/>
      <c r="DZ29" s="656"/>
      <c r="EA29" s="656"/>
      <c r="EB29" s="656"/>
      <c r="EC29" s="657"/>
    </row>
    <row r="30" spans="2:133" ht="11.25" customHeight="1">
      <c r="B30" s="620" t="s">
        <v>308</v>
      </c>
      <c r="C30" s="621"/>
      <c r="D30" s="621"/>
      <c r="E30" s="621"/>
      <c r="F30" s="621"/>
      <c r="G30" s="621"/>
      <c r="H30" s="621"/>
      <c r="I30" s="621"/>
      <c r="J30" s="621"/>
      <c r="K30" s="621"/>
      <c r="L30" s="621"/>
      <c r="M30" s="621"/>
      <c r="N30" s="621"/>
      <c r="O30" s="621"/>
      <c r="P30" s="621"/>
      <c r="Q30" s="622"/>
      <c r="R30" s="623">
        <v>523702</v>
      </c>
      <c r="S30" s="624"/>
      <c r="T30" s="624"/>
      <c r="U30" s="624"/>
      <c r="V30" s="624"/>
      <c r="W30" s="624"/>
      <c r="X30" s="624"/>
      <c r="Y30" s="625"/>
      <c r="Z30" s="626">
        <v>10.8</v>
      </c>
      <c r="AA30" s="626"/>
      <c r="AB30" s="626"/>
      <c r="AC30" s="626"/>
      <c r="AD30" s="627" t="s">
        <v>147</v>
      </c>
      <c r="AE30" s="627"/>
      <c r="AF30" s="627"/>
      <c r="AG30" s="627"/>
      <c r="AH30" s="627"/>
      <c r="AI30" s="627"/>
      <c r="AJ30" s="627"/>
      <c r="AK30" s="627"/>
      <c r="AL30" s="628" t="s">
        <v>147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518189</v>
      </c>
      <c r="CS30" s="624"/>
      <c r="CT30" s="624"/>
      <c r="CU30" s="624"/>
      <c r="CV30" s="624"/>
      <c r="CW30" s="624"/>
      <c r="CX30" s="624"/>
      <c r="CY30" s="625"/>
      <c r="CZ30" s="628">
        <v>11</v>
      </c>
      <c r="DA30" s="656"/>
      <c r="DB30" s="656"/>
      <c r="DC30" s="658"/>
      <c r="DD30" s="632">
        <v>508781</v>
      </c>
      <c r="DE30" s="624"/>
      <c r="DF30" s="624"/>
      <c r="DG30" s="624"/>
      <c r="DH30" s="624"/>
      <c r="DI30" s="624"/>
      <c r="DJ30" s="624"/>
      <c r="DK30" s="625"/>
      <c r="DL30" s="632">
        <v>508781</v>
      </c>
      <c r="DM30" s="624"/>
      <c r="DN30" s="624"/>
      <c r="DO30" s="624"/>
      <c r="DP30" s="624"/>
      <c r="DQ30" s="624"/>
      <c r="DR30" s="624"/>
      <c r="DS30" s="624"/>
      <c r="DT30" s="624"/>
      <c r="DU30" s="624"/>
      <c r="DV30" s="625"/>
      <c r="DW30" s="628">
        <v>17.8</v>
      </c>
      <c r="DX30" s="656"/>
      <c r="DY30" s="656"/>
      <c r="DZ30" s="656"/>
      <c r="EA30" s="656"/>
      <c r="EB30" s="656"/>
      <c r="EC30" s="657"/>
    </row>
    <row r="31" spans="2:133" ht="11.25" customHeight="1">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230</v>
      </c>
      <c r="AE31" s="627"/>
      <c r="AF31" s="627"/>
      <c r="AG31" s="627"/>
      <c r="AH31" s="627"/>
      <c r="AI31" s="627"/>
      <c r="AJ31" s="627"/>
      <c r="AK31" s="627"/>
      <c r="AL31" s="628" t="s">
        <v>130</v>
      </c>
      <c r="AM31" s="629"/>
      <c r="AN31" s="629"/>
      <c r="AO31" s="630"/>
      <c r="AP31" s="667" t="s">
        <v>313</v>
      </c>
      <c r="AQ31" s="668"/>
      <c r="AR31" s="668"/>
      <c r="AS31" s="668"/>
      <c r="AT31" s="673" t="s">
        <v>314</v>
      </c>
      <c r="AU31" s="218"/>
      <c r="AV31" s="218"/>
      <c r="AW31" s="218"/>
      <c r="AX31" s="609" t="s">
        <v>189</v>
      </c>
      <c r="AY31" s="610"/>
      <c r="AZ31" s="610"/>
      <c r="BA31" s="610"/>
      <c r="BB31" s="610"/>
      <c r="BC31" s="610"/>
      <c r="BD31" s="610"/>
      <c r="BE31" s="610"/>
      <c r="BF31" s="611"/>
      <c r="BG31" s="676">
        <v>99.5</v>
      </c>
      <c r="BH31" s="677"/>
      <c r="BI31" s="677"/>
      <c r="BJ31" s="677"/>
      <c r="BK31" s="677"/>
      <c r="BL31" s="677"/>
      <c r="BM31" s="618">
        <v>96.4</v>
      </c>
      <c r="BN31" s="677"/>
      <c r="BO31" s="677"/>
      <c r="BP31" s="677"/>
      <c r="BQ31" s="678"/>
      <c r="BR31" s="676">
        <v>99.5</v>
      </c>
      <c r="BS31" s="677"/>
      <c r="BT31" s="677"/>
      <c r="BU31" s="677"/>
      <c r="BV31" s="677"/>
      <c r="BW31" s="677"/>
      <c r="BX31" s="618">
        <v>96.2</v>
      </c>
      <c r="BY31" s="677"/>
      <c r="BZ31" s="677"/>
      <c r="CA31" s="677"/>
      <c r="CB31" s="678"/>
      <c r="CD31" s="663"/>
      <c r="CE31" s="664"/>
      <c r="CF31" s="620" t="s">
        <v>315</v>
      </c>
      <c r="CG31" s="621"/>
      <c r="CH31" s="621"/>
      <c r="CI31" s="621"/>
      <c r="CJ31" s="621"/>
      <c r="CK31" s="621"/>
      <c r="CL31" s="621"/>
      <c r="CM31" s="621"/>
      <c r="CN31" s="621"/>
      <c r="CO31" s="621"/>
      <c r="CP31" s="621"/>
      <c r="CQ31" s="622"/>
      <c r="CR31" s="623">
        <v>10484</v>
      </c>
      <c r="CS31" s="654"/>
      <c r="CT31" s="654"/>
      <c r="CU31" s="654"/>
      <c r="CV31" s="654"/>
      <c r="CW31" s="654"/>
      <c r="CX31" s="654"/>
      <c r="CY31" s="655"/>
      <c r="CZ31" s="628">
        <v>0.2</v>
      </c>
      <c r="DA31" s="656"/>
      <c r="DB31" s="656"/>
      <c r="DC31" s="658"/>
      <c r="DD31" s="632">
        <v>10276</v>
      </c>
      <c r="DE31" s="654"/>
      <c r="DF31" s="654"/>
      <c r="DG31" s="654"/>
      <c r="DH31" s="654"/>
      <c r="DI31" s="654"/>
      <c r="DJ31" s="654"/>
      <c r="DK31" s="655"/>
      <c r="DL31" s="632">
        <v>10276</v>
      </c>
      <c r="DM31" s="654"/>
      <c r="DN31" s="654"/>
      <c r="DO31" s="654"/>
      <c r="DP31" s="654"/>
      <c r="DQ31" s="654"/>
      <c r="DR31" s="654"/>
      <c r="DS31" s="654"/>
      <c r="DT31" s="654"/>
      <c r="DU31" s="654"/>
      <c r="DV31" s="655"/>
      <c r="DW31" s="628">
        <v>0.4</v>
      </c>
      <c r="DX31" s="656"/>
      <c r="DY31" s="656"/>
      <c r="DZ31" s="656"/>
      <c r="EA31" s="656"/>
      <c r="EB31" s="656"/>
      <c r="EC31" s="657"/>
    </row>
    <row r="32" spans="2:133" ht="11.25" customHeight="1">
      <c r="B32" s="620" t="s">
        <v>316</v>
      </c>
      <c r="C32" s="621"/>
      <c r="D32" s="621"/>
      <c r="E32" s="621"/>
      <c r="F32" s="621"/>
      <c r="G32" s="621"/>
      <c r="H32" s="621"/>
      <c r="I32" s="621"/>
      <c r="J32" s="621"/>
      <c r="K32" s="621"/>
      <c r="L32" s="621"/>
      <c r="M32" s="621"/>
      <c r="N32" s="621"/>
      <c r="O32" s="621"/>
      <c r="P32" s="621"/>
      <c r="Q32" s="622"/>
      <c r="R32" s="623">
        <v>328867</v>
      </c>
      <c r="S32" s="624"/>
      <c r="T32" s="624"/>
      <c r="U32" s="624"/>
      <c r="V32" s="624"/>
      <c r="W32" s="624"/>
      <c r="X32" s="624"/>
      <c r="Y32" s="625"/>
      <c r="Z32" s="626">
        <v>6.8</v>
      </c>
      <c r="AA32" s="626"/>
      <c r="AB32" s="626"/>
      <c r="AC32" s="626"/>
      <c r="AD32" s="627" t="s">
        <v>130</v>
      </c>
      <c r="AE32" s="627"/>
      <c r="AF32" s="627"/>
      <c r="AG32" s="627"/>
      <c r="AH32" s="627"/>
      <c r="AI32" s="627"/>
      <c r="AJ32" s="627"/>
      <c r="AK32" s="627"/>
      <c r="AL32" s="628" t="s">
        <v>147</v>
      </c>
      <c r="AM32" s="629"/>
      <c r="AN32" s="629"/>
      <c r="AO32" s="630"/>
      <c r="AP32" s="669"/>
      <c r="AQ32" s="670"/>
      <c r="AR32" s="670"/>
      <c r="AS32" s="670"/>
      <c r="AT32" s="674"/>
      <c r="AU32" s="214" t="s">
        <v>317</v>
      </c>
      <c r="AX32" s="620" t="s">
        <v>318</v>
      </c>
      <c r="AY32" s="621"/>
      <c r="AZ32" s="621"/>
      <c r="BA32" s="621"/>
      <c r="BB32" s="621"/>
      <c r="BC32" s="621"/>
      <c r="BD32" s="621"/>
      <c r="BE32" s="621"/>
      <c r="BF32" s="622"/>
      <c r="BG32" s="679">
        <v>99.6</v>
      </c>
      <c r="BH32" s="654"/>
      <c r="BI32" s="654"/>
      <c r="BJ32" s="654"/>
      <c r="BK32" s="654"/>
      <c r="BL32" s="654"/>
      <c r="BM32" s="629">
        <v>98.2</v>
      </c>
      <c r="BN32" s="654"/>
      <c r="BO32" s="654"/>
      <c r="BP32" s="654"/>
      <c r="BQ32" s="680"/>
      <c r="BR32" s="679">
        <v>99.6</v>
      </c>
      <c r="BS32" s="654"/>
      <c r="BT32" s="654"/>
      <c r="BU32" s="654"/>
      <c r="BV32" s="654"/>
      <c r="BW32" s="654"/>
      <c r="BX32" s="629">
        <v>98.1</v>
      </c>
      <c r="BY32" s="654"/>
      <c r="BZ32" s="654"/>
      <c r="CA32" s="654"/>
      <c r="CB32" s="680"/>
      <c r="CD32" s="665"/>
      <c r="CE32" s="666"/>
      <c r="CF32" s="620" t="s">
        <v>319</v>
      </c>
      <c r="CG32" s="621"/>
      <c r="CH32" s="621"/>
      <c r="CI32" s="621"/>
      <c r="CJ32" s="621"/>
      <c r="CK32" s="621"/>
      <c r="CL32" s="621"/>
      <c r="CM32" s="621"/>
      <c r="CN32" s="621"/>
      <c r="CO32" s="621"/>
      <c r="CP32" s="621"/>
      <c r="CQ32" s="622"/>
      <c r="CR32" s="623" t="s">
        <v>230</v>
      </c>
      <c r="CS32" s="624"/>
      <c r="CT32" s="624"/>
      <c r="CU32" s="624"/>
      <c r="CV32" s="624"/>
      <c r="CW32" s="624"/>
      <c r="CX32" s="624"/>
      <c r="CY32" s="625"/>
      <c r="CZ32" s="628" t="s">
        <v>230</v>
      </c>
      <c r="DA32" s="656"/>
      <c r="DB32" s="656"/>
      <c r="DC32" s="658"/>
      <c r="DD32" s="632" t="s">
        <v>230</v>
      </c>
      <c r="DE32" s="624"/>
      <c r="DF32" s="624"/>
      <c r="DG32" s="624"/>
      <c r="DH32" s="624"/>
      <c r="DI32" s="624"/>
      <c r="DJ32" s="624"/>
      <c r="DK32" s="625"/>
      <c r="DL32" s="632" t="s">
        <v>130</v>
      </c>
      <c r="DM32" s="624"/>
      <c r="DN32" s="624"/>
      <c r="DO32" s="624"/>
      <c r="DP32" s="624"/>
      <c r="DQ32" s="624"/>
      <c r="DR32" s="624"/>
      <c r="DS32" s="624"/>
      <c r="DT32" s="624"/>
      <c r="DU32" s="624"/>
      <c r="DV32" s="625"/>
      <c r="DW32" s="628" t="s">
        <v>230</v>
      </c>
      <c r="DX32" s="656"/>
      <c r="DY32" s="656"/>
      <c r="DZ32" s="656"/>
      <c r="EA32" s="656"/>
      <c r="EB32" s="656"/>
      <c r="EC32" s="657"/>
    </row>
    <row r="33" spans="2:133" ht="11.25" customHeight="1">
      <c r="B33" s="620" t="s">
        <v>320</v>
      </c>
      <c r="C33" s="621"/>
      <c r="D33" s="621"/>
      <c r="E33" s="621"/>
      <c r="F33" s="621"/>
      <c r="G33" s="621"/>
      <c r="H33" s="621"/>
      <c r="I33" s="621"/>
      <c r="J33" s="621"/>
      <c r="K33" s="621"/>
      <c r="L33" s="621"/>
      <c r="M33" s="621"/>
      <c r="N33" s="621"/>
      <c r="O33" s="621"/>
      <c r="P33" s="621"/>
      <c r="Q33" s="622"/>
      <c r="R33" s="623">
        <v>39035</v>
      </c>
      <c r="S33" s="624"/>
      <c r="T33" s="624"/>
      <c r="U33" s="624"/>
      <c r="V33" s="624"/>
      <c r="W33" s="624"/>
      <c r="X33" s="624"/>
      <c r="Y33" s="625"/>
      <c r="Z33" s="626">
        <v>0.8</v>
      </c>
      <c r="AA33" s="626"/>
      <c r="AB33" s="626"/>
      <c r="AC33" s="626"/>
      <c r="AD33" s="627" t="s">
        <v>147</v>
      </c>
      <c r="AE33" s="627"/>
      <c r="AF33" s="627"/>
      <c r="AG33" s="627"/>
      <c r="AH33" s="627"/>
      <c r="AI33" s="627"/>
      <c r="AJ33" s="627"/>
      <c r="AK33" s="627"/>
      <c r="AL33" s="628" t="s">
        <v>147</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99.2</v>
      </c>
      <c r="BH33" s="682"/>
      <c r="BI33" s="682"/>
      <c r="BJ33" s="682"/>
      <c r="BK33" s="682"/>
      <c r="BL33" s="682"/>
      <c r="BM33" s="683">
        <v>93.3</v>
      </c>
      <c r="BN33" s="682"/>
      <c r="BO33" s="682"/>
      <c r="BP33" s="682"/>
      <c r="BQ33" s="684"/>
      <c r="BR33" s="681">
        <v>99.2</v>
      </c>
      <c r="BS33" s="682"/>
      <c r="BT33" s="682"/>
      <c r="BU33" s="682"/>
      <c r="BV33" s="682"/>
      <c r="BW33" s="682"/>
      <c r="BX33" s="683">
        <v>92.7</v>
      </c>
      <c r="BY33" s="682"/>
      <c r="BZ33" s="682"/>
      <c r="CA33" s="682"/>
      <c r="CB33" s="684"/>
      <c r="CD33" s="620" t="s">
        <v>322</v>
      </c>
      <c r="CE33" s="621"/>
      <c r="CF33" s="621"/>
      <c r="CG33" s="621"/>
      <c r="CH33" s="621"/>
      <c r="CI33" s="621"/>
      <c r="CJ33" s="621"/>
      <c r="CK33" s="621"/>
      <c r="CL33" s="621"/>
      <c r="CM33" s="621"/>
      <c r="CN33" s="621"/>
      <c r="CO33" s="621"/>
      <c r="CP33" s="621"/>
      <c r="CQ33" s="622"/>
      <c r="CR33" s="623">
        <v>2473746</v>
      </c>
      <c r="CS33" s="654"/>
      <c r="CT33" s="654"/>
      <c r="CU33" s="654"/>
      <c r="CV33" s="654"/>
      <c r="CW33" s="654"/>
      <c r="CX33" s="654"/>
      <c r="CY33" s="655"/>
      <c r="CZ33" s="628">
        <v>52.4</v>
      </c>
      <c r="DA33" s="656"/>
      <c r="DB33" s="656"/>
      <c r="DC33" s="658"/>
      <c r="DD33" s="632">
        <v>1922812</v>
      </c>
      <c r="DE33" s="654"/>
      <c r="DF33" s="654"/>
      <c r="DG33" s="654"/>
      <c r="DH33" s="654"/>
      <c r="DI33" s="654"/>
      <c r="DJ33" s="654"/>
      <c r="DK33" s="655"/>
      <c r="DL33" s="632">
        <v>1086940</v>
      </c>
      <c r="DM33" s="654"/>
      <c r="DN33" s="654"/>
      <c r="DO33" s="654"/>
      <c r="DP33" s="654"/>
      <c r="DQ33" s="654"/>
      <c r="DR33" s="654"/>
      <c r="DS33" s="654"/>
      <c r="DT33" s="654"/>
      <c r="DU33" s="654"/>
      <c r="DV33" s="655"/>
      <c r="DW33" s="628">
        <v>38.1</v>
      </c>
      <c r="DX33" s="656"/>
      <c r="DY33" s="656"/>
      <c r="DZ33" s="656"/>
      <c r="EA33" s="656"/>
      <c r="EB33" s="656"/>
      <c r="EC33" s="657"/>
    </row>
    <row r="34" spans="2:133" ht="11.25" customHeight="1">
      <c r="B34" s="620" t="s">
        <v>323</v>
      </c>
      <c r="C34" s="621"/>
      <c r="D34" s="621"/>
      <c r="E34" s="621"/>
      <c r="F34" s="621"/>
      <c r="G34" s="621"/>
      <c r="H34" s="621"/>
      <c r="I34" s="621"/>
      <c r="J34" s="621"/>
      <c r="K34" s="621"/>
      <c r="L34" s="621"/>
      <c r="M34" s="621"/>
      <c r="N34" s="621"/>
      <c r="O34" s="621"/>
      <c r="P34" s="621"/>
      <c r="Q34" s="622"/>
      <c r="R34" s="623">
        <v>41332</v>
      </c>
      <c r="S34" s="624"/>
      <c r="T34" s="624"/>
      <c r="U34" s="624"/>
      <c r="V34" s="624"/>
      <c r="W34" s="624"/>
      <c r="X34" s="624"/>
      <c r="Y34" s="625"/>
      <c r="Z34" s="626">
        <v>0.9</v>
      </c>
      <c r="AA34" s="626"/>
      <c r="AB34" s="626"/>
      <c r="AC34" s="626"/>
      <c r="AD34" s="627" t="s">
        <v>230</v>
      </c>
      <c r="AE34" s="627"/>
      <c r="AF34" s="627"/>
      <c r="AG34" s="627"/>
      <c r="AH34" s="627"/>
      <c r="AI34" s="627"/>
      <c r="AJ34" s="627"/>
      <c r="AK34" s="627"/>
      <c r="AL34" s="628" t="s">
        <v>230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623507</v>
      </c>
      <c r="CS34" s="624"/>
      <c r="CT34" s="624"/>
      <c r="CU34" s="624"/>
      <c r="CV34" s="624"/>
      <c r="CW34" s="624"/>
      <c r="CX34" s="624"/>
      <c r="CY34" s="625"/>
      <c r="CZ34" s="628">
        <v>13.2</v>
      </c>
      <c r="DA34" s="656"/>
      <c r="DB34" s="656"/>
      <c r="DC34" s="658"/>
      <c r="DD34" s="632">
        <v>510950</v>
      </c>
      <c r="DE34" s="624"/>
      <c r="DF34" s="624"/>
      <c r="DG34" s="624"/>
      <c r="DH34" s="624"/>
      <c r="DI34" s="624"/>
      <c r="DJ34" s="624"/>
      <c r="DK34" s="625"/>
      <c r="DL34" s="632">
        <v>469451</v>
      </c>
      <c r="DM34" s="624"/>
      <c r="DN34" s="624"/>
      <c r="DO34" s="624"/>
      <c r="DP34" s="624"/>
      <c r="DQ34" s="624"/>
      <c r="DR34" s="624"/>
      <c r="DS34" s="624"/>
      <c r="DT34" s="624"/>
      <c r="DU34" s="624"/>
      <c r="DV34" s="625"/>
      <c r="DW34" s="628">
        <v>16.5</v>
      </c>
      <c r="DX34" s="656"/>
      <c r="DY34" s="656"/>
      <c r="DZ34" s="656"/>
      <c r="EA34" s="656"/>
      <c r="EB34" s="656"/>
      <c r="EC34" s="657"/>
    </row>
    <row r="35" spans="2:133" ht="11.25" customHeight="1">
      <c r="B35" s="620" t="s">
        <v>325</v>
      </c>
      <c r="C35" s="621"/>
      <c r="D35" s="621"/>
      <c r="E35" s="621"/>
      <c r="F35" s="621"/>
      <c r="G35" s="621"/>
      <c r="H35" s="621"/>
      <c r="I35" s="621"/>
      <c r="J35" s="621"/>
      <c r="K35" s="621"/>
      <c r="L35" s="621"/>
      <c r="M35" s="621"/>
      <c r="N35" s="621"/>
      <c r="O35" s="621"/>
      <c r="P35" s="621"/>
      <c r="Q35" s="622"/>
      <c r="R35" s="623">
        <v>265298</v>
      </c>
      <c r="S35" s="624"/>
      <c r="T35" s="624"/>
      <c r="U35" s="624"/>
      <c r="V35" s="624"/>
      <c r="W35" s="624"/>
      <c r="X35" s="624"/>
      <c r="Y35" s="625"/>
      <c r="Z35" s="626">
        <v>5.5</v>
      </c>
      <c r="AA35" s="626"/>
      <c r="AB35" s="626"/>
      <c r="AC35" s="626"/>
      <c r="AD35" s="627" t="s">
        <v>130</v>
      </c>
      <c r="AE35" s="627"/>
      <c r="AF35" s="627"/>
      <c r="AG35" s="627"/>
      <c r="AH35" s="627"/>
      <c r="AI35" s="627"/>
      <c r="AJ35" s="627"/>
      <c r="AK35" s="627"/>
      <c r="AL35" s="628" t="s">
        <v>230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146526</v>
      </c>
      <c r="CS35" s="654"/>
      <c r="CT35" s="654"/>
      <c r="CU35" s="654"/>
      <c r="CV35" s="654"/>
      <c r="CW35" s="654"/>
      <c r="CX35" s="654"/>
      <c r="CY35" s="655"/>
      <c r="CZ35" s="628">
        <v>3.1</v>
      </c>
      <c r="DA35" s="656"/>
      <c r="DB35" s="656"/>
      <c r="DC35" s="658"/>
      <c r="DD35" s="632">
        <v>123956</v>
      </c>
      <c r="DE35" s="654"/>
      <c r="DF35" s="654"/>
      <c r="DG35" s="654"/>
      <c r="DH35" s="654"/>
      <c r="DI35" s="654"/>
      <c r="DJ35" s="654"/>
      <c r="DK35" s="655"/>
      <c r="DL35" s="632">
        <v>97193</v>
      </c>
      <c r="DM35" s="654"/>
      <c r="DN35" s="654"/>
      <c r="DO35" s="654"/>
      <c r="DP35" s="654"/>
      <c r="DQ35" s="654"/>
      <c r="DR35" s="654"/>
      <c r="DS35" s="654"/>
      <c r="DT35" s="654"/>
      <c r="DU35" s="654"/>
      <c r="DV35" s="655"/>
      <c r="DW35" s="628">
        <v>3.4</v>
      </c>
      <c r="DX35" s="656"/>
      <c r="DY35" s="656"/>
      <c r="DZ35" s="656"/>
      <c r="EA35" s="656"/>
      <c r="EB35" s="656"/>
      <c r="EC35" s="657"/>
    </row>
    <row r="36" spans="2:133" ht="11.25" customHeight="1">
      <c r="B36" s="620" t="s">
        <v>329</v>
      </c>
      <c r="C36" s="621"/>
      <c r="D36" s="621"/>
      <c r="E36" s="621"/>
      <c r="F36" s="621"/>
      <c r="G36" s="621"/>
      <c r="H36" s="621"/>
      <c r="I36" s="621"/>
      <c r="J36" s="621"/>
      <c r="K36" s="621"/>
      <c r="L36" s="621"/>
      <c r="M36" s="621"/>
      <c r="N36" s="621"/>
      <c r="O36" s="621"/>
      <c r="P36" s="621"/>
      <c r="Q36" s="622"/>
      <c r="R36" s="623">
        <v>96735</v>
      </c>
      <c r="S36" s="624"/>
      <c r="T36" s="624"/>
      <c r="U36" s="624"/>
      <c r="V36" s="624"/>
      <c r="W36" s="624"/>
      <c r="X36" s="624"/>
      <c r="Y36" s="625"/>
      <c r="Z36" s="626">
        <v>2</v>
      </c>
      <c r="AA36" s="626"/>
      <c r="AB36" s="626"/>
      <c r="AC36" s="626"/>
      <c r="AD36" s="627" t="s">
        <v>230</v>
      </c>
      <c r="AE36" s="627"/>
      <c r="AF36" s="627"/>
      <c r="AG36" s="627"/>
      <c r="AH36" s="627"/>
      <c r="AI36" s="627"/>
      <c r="AJ36" s="627"/>
      <c r="AK36" s="627"/>
      <c r="AL36" s="628" t="s">
        <v>230</v>
      </c>
      <c r="AM36" s="629"/>
      <c r="AN36" s="629"/>
      <c r="AO36" s="630"/>
      <c r="AP36" s="222"/>
      <c r="AQ36" s="685" t="s">
        <v>330</v>
      </c>
      <c r="AR36" s="686"/>
      <c r="AS36" s="686"/>
      <c r="AT36" s="686"/>
      <c r="AU36" s="686"/>
      <c r="AV36" s="686"/>
      <c r="AW36" s="686"/>
      <c r="AX36" s="686"/>
      <c r="AY36" s="687"/>
      <c r="AZ36" s="612">
        <v>554658</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1589</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946136</v>
      </c>
      <c r="CS36" s="624"/>
      <c r="CT36" s="624"/>
      <c r="CU36" s="624"/>
      <c r="CV36" s="624"/>
      <c r="CW36" s="624"/>
      <c r="CX36" s="624"/>
      <c r="CY36" s="625"/>
      <c r="CZ36" s="628">
        <v>20.100000000000001</v>
      </c>
      <c r="DA36" s="656"/>
      <c r="DB36" s="656"/>
      <c r="DC36" s="658"/>
      <c r="DD36" s="632">
        <v>683465</v>
      </c>
      <c r="DE36" s="624"/>
      <c r="DF36" s="624"/>
      <c r="DG36" s="624"/>
      <c r="DH36" s="624"/>
      <c r="DI36" s="624"/>
      <c r="DJ36" s="624"/>
      <c r="DK36" s="625"/>
      <c r="DL36" s="632">
        <v>510133</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c r="B37" s="620" t="s">
        <v>333</v>
      </c>
      <c r="C37" s="621"/>
      <c r="D37" s="621"/>
      <c r="E37" s="621"/>
      <c r="F37" s="621"/>
      <c r="G37" s="621"/>
      <c r="H37" s="621"/>
      <c r="I37" s="621"/>
      <c r="J37" s="621"/>
      <c r="K37" s="621"/>
      <c r="L37" s="621"/>
      <c r="M37" s="621"/>
      <c r="N37" s="621"/>
      <c r="O37" s="621"/>
      <c r="P37" s="621"/>
      <c r="Q37" s="622"/>
      <c r="R37" s="623">
        <v>86067</v>
      </c>
      <c r="S37" s="624"/>
      <c r="T37" s="624"/>
      <c r="U37" s="624"/>
      <c r="V37" s="624"/>
      <c r="W37" s="624"/>
      <c r="X37" s="624"/>
      <c r="Y37" s="625"/>
      <c r="Z37" s="626">
        <v>1.8</v>
      </c>
      <c r="AA37" s="626"/>
      <c r="AB37" s="626"/>
      <c r="AC37" s="626"/>
      <c r="AD37" s="627">
        <v>10</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138501</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-2881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213238</v>
      </c>
      <c r="CS37" s="654"/>
      <c r="CT37" s="654"/>
      <c r="CU37" s="654"/>
      <c r="CV37" s="654"/>
      <c r="CW37" s="654"/>
      <c r="CX37" s="654"/>
      <c r="CY37" s="655"/>
      <c r="CZ37" s="628">
        <v>4.5</v>
      </c>
      <c r="DA37" s="656"/>
      <c r="DB37" s="656"/>
      <c r="DC37" s="658"/>
      <c r="DD37" s="632">
        <v>213238</v>
      </c>
      <c r="DE37" s="654"/>
      <c r="DF37" s="654"/>
      <c r="DG37" s="654"/>
      <c r="DH37" s="654"/>
      <c r="DI37" s="654"/>
      <c r="DJ37" s="654"/>
      <c r="DK37" s="655"/>
      <c r="DL37" s="632">
        <v>212846</v>
      </c>
      <c r="DM37" s="654"/>
      <c r="DN37" s="654"/>
      <c r="DO37" s="654"/>
      <c r="DP37" s="654"/>
      <c r="DQ37" s="654"/>
      <c r="DR37" s="654"/>
      <c r="DS37" s="654"/>
      <c r="DT37" s="654"/>
      <c r="DU37" s="654"/>
      <c r="DV37" s="655"/>
      <c r="DW37" s="628">
        <v>7.5</v>
      </c>
      <c r="DX37" s="656"/>
      <c r="DY37" s="656"/>
      <c r="DZ37" s="656"/>
      <c r="EA37" s="656"/>
      <c r="EB37" s="656"/>
      <c r="EC37" s="657"/>
    </row>
    <row r="38" spans="2:133" ht="11.25" customHeight="1">
      <c r="B38" s="620" t="s">
        <v>337</v>
      </c>
      <c r="C38" s="621"/>
      <c r="D38" s="621"/>
      <c r="E38" s="621"/>
      <c r="F38" s="621"/>
      <c r="G38" s="621"/>
      <c r="H38" s="621"/>
      <c r="I38" s="621"/>
      <c r="J38" s="621"/>
      <c r="K38" s="621"/>
      <c r="L38" s="621"/>
      <c r="M38" s="621"/>
      <c r="N38" s="621"/>
      <c r="O38" s="621"/>
      <c r="P38" s="621"/>
      <c r="Q38" s="622"/>
      <c r="R38" s="623">
        <v>278666</v>
      </c>
      <c r="S38" s="624"/>
      <c r="T38" s="624"/>
      <c r="U38" s="624"/>
      <c r="V38" s="624"/>
      <c r="W38" s="624"/>
      <c r="X38" s="624"/>
      <c r="Y38" s="625"/>
      <c r="Z38" s="626">
        <v>5.8</v>
      </c>
      <c r="AA38" s="626"/>
      <c r="AB38" s="626"/>
      <c r="AC38" s="626"/>
      <c r="AD38" s="627" t="s">
        <v>230</v>
      </c>
      <c r="AE38" s="627"/>
      <c r="AF38" s="627"/>
      <c r="AG38" s="627"/>
      <c r="AH38" s="627"/>
      <c r="AI38" s="627"/>
      <c r="AJ38" s="627"/>
      <c r="AK38" s="627"/>
      <c r="AL38" s="628" t="s">
        <v>230</v>
      </c>
      <c r="AM38" s="629"/>
      <c r="AN38" s="629"/>
      <c r="AO38" s="630"/>
      <c r="AQ38" s="689" t="s">
        <v>338</v>
      </c>
      <c r="AR38" s="690"/>
      <c r="AS38" s="690"/>
      <c r="AT38" s="690"/>
      <c r="AU38" s="690"/>
      <c r="AV38" s="690"/>
      <c r="AW38" s="690"/>
      <c r="AX38" s="690"/>
      <c r="AY38" s="691"/>
      <c r="AZ38" s="623">
        <v>82883</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505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554658</v>
      </c>
      <c r="CS38" s="624"/>
      <c r="CT38" s="624"/>
      <c r="CU38" s="624"/>
      <c r="CV38" s="624"/>
      <c r="CW38" s="624"/>
      <c r="CX38" s="624"/>
      <c r="CY38" s="625"/>
      <c r="CZ38" s="628">
        <v>11.8</v>
      </c>
      <c r="DA38" s="656"/>
      <c r="DB38" s="656"/>
      <c r="DC38" s="658"/>
      <c r="DD38" s="632">
        <v>514224</v>
      </c>
      <c r="DE38" s="624"/>
      <c r="DF38" s="624"/>
      <c r="DG38" s="624"/>
      <c r="DH38" s="624"/>
      <c r="DI38" s="624"/>
      <c r="DJ38" s="624"/>
      <c r="DK38" s="625"/>
      <c r="DL38" s="632">
        <v>10163</v>
      </c>
      <c r="DM38" s="624"/>
      <c r="DN38" s="624"/>
      <c r="DO38" s="624"/>
      <c r="DP38" s="624"/>
      <c r="DQ38" s="624"/>
      <c r="DR38" s="624"/>
      <c r="DS38" s="624"/>
      <c r="DT38" s="624"/>
      <c r="DU38" s="624"/>
      <c r="DV38" s="625"/>
      <c r="DW38" s="628">
        <v>0.4</v>
      </c>
      <c r="DX38" s="656"/>
      <c r="DY38" s="656"/>
      <c r="DZ38" s="656"/>
      <c r="EA38" s="656"/>
      <c r="EB38" s="656"/>
      <c r="EC38" s="657"/>
    </row>
    <row r="39" spans="2:133" ht="11.25" customHeight="1">
      <c r="B39" s="620" t="s">
        <v>341</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130</v>
      </c>
      <c r="AA39" s="626"/>
      <c r="AB39" s="626"/>
      <c r="AC39" s="626"/>
      <c r="AD39" s="627" t="s">
        <v>230</v>
      </c>
      <c r="AE39" s="627"/>
      <c r="AF39" s="627"/>
      <c r="AG39" s="627"/>
      <c r="AH39" s="627"/>
      <c r="AI39" s="627"/>
      <c r="AJ39" s="627"/>
      <c r="AK39" s="627"/>
      <c r="AL39" s="628" t="s">
        <v>147</v>
      </c>
      <c r="AM39" s="629"/>
      <c r="AN39" s="629"/>
      <c r="AO39" s="630"/>
      <c r="AQ39" s="689" t="s">
        <v>342</v>
      </c>
      <c r="AR39" s="690"/>
      <c r="AS39" s="690"/>
      <c r="AT39" s="690"/>
      <c r="AU39" s="690"/>
      <c r="AV39" s="690"/>
      <c r="AW39" s="690"/>
      <c r="AX39" s="690"/>
      <c r="AY39" s="691"/>
      <c r="AZ39" s="623">
        <v>69149</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879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147919</v>
      </c>
      <c r="CS39" s="654"/>
      <c r="CT39" s="654"/>
      <c r="CU39" s="654"/>
      <c r="CV39" s="654"/>
      <c r="CW39" s="654"/>
      <c r="CX39" s="654"/>
      <c r="CY39" s="655"/>
      <c r="CZ39" s="628">
        <v>3.1</v>
      </c>
      <c r="DA39" s="656"/>
      <c r="DB39" s="656"/>
      <c r="DC39" s="658"/>
      <c r="DD39" s="632">
        <v>90217</v>
      </c>
      <c r="DE39" s="654"/>
      <c r="DF39" s="654"/>
      <c r="DG39" s="654"/>
      <c r="DH39" s="654"/>
      <c r="DI39" s="654"/>
      <c r="DJ39" s="654"/>
      <c r="DK39" s="655"/>
      <c r="DL39" s="632" t="s">
        <v>230</v>
      </c>
      <c r="DM39" s="654"/>
      <c r="DN39" s="654"/>
      <c r="DO39" s="654"/>
      <c r="DP39" s="654"/>
      <c r="DQ39" s="654"/>
      <c r="DR39" s="654"/>
      <c r="DS39" s="654"/>
      <c r="DT39" s="654"/>
      <c r="DU39" s="654"/>
      <c r="DV39" s="655"/>
      <c r="DW39" s="628" t="s">
        <v>130</v>
      </c>
      <c r="DX39" s="656"/>
      <c r="DY39" s="656"/>
      <c r="DZ39" s="656"/>
      <c r="EA39" s="656"/>
      <c r="EB39" s="656"/>
      <c r="EC39" s="657"/>
    </row>
    <row r="40" spans="2:133" ht="11.25" customHeight="1">
      <c r="B40" s="620" t="s">
        <v>345</v>
      </c>
      <c r="C40" s="621"/>
      <c r="D40" s="621"/>
      <c r="E40" s="621"/>
      <c r="F40" s="621"/>
      <c r="G40" s="621"/>
      <c r="H40" s="621"/>
      <c r="I40" s="621"/>
      <c r="J40" s="621"/>
      <c r="K40" s="621"/>
      <c r="L40" s="621"/>
      <c r="M40" s="621"/>
      <c r="N40" s="621"/>
      <c r="O40" s="621"/>
      <c r="P40" s="621"/>
      <c r="Q40" s="622"/>
      <c r="R40" s="623">
        <v>22666</v>
      </c>
      <c r="S40" s="624"/>
      <c r="T40" s="624"/>
      <c r="U40" s="624"/>
      <c r="V40" s="624"/>
      <c r="W40" s="624"/>
      <c r="X40" s="624"/>
      <c r="Y40" s="625"/>
      <c r="Z40" s="626">
        <v>0.5</v>
      </c>
      <c r="AA40" s="626"/>
      <c r="AB40" s="626"/>
      <c r="AC40" s="626"/>
      <c r="AD40" s="627" t="s">
        <v>230</v>
      </c>
      <c r="AE40" s="627"/>
      <c r="AF40" s="627"/>
      <c r="AG40" s="627"/>
      <c r="AH40" s="627"/>
      <c r="AI40" s="627"/>
      <c r="AJ40" s="627"/>
      <c r="AK40" s="627"/>
      <c r="AL40" s="628" t="s">
        <v>230</v>
      </c>
      <c r="AM40" s="629"/>
      <c r="AN40" s="629"/>
      <c r="AO40" s="630"/>
      <c r="AQ40" s="689" t="s">
        <v>346</v>
      </c>
      <c r="AR40" s="690"/>
      <c r="AS40" s="690"/>
      <c r="AT40" s="690"/>
      <c r="AU40" s="690"/>
      <c r="AV40" s="690"/>
      <c r="AW40" s="690"/>
      <c r="AX40" s="690"/>
      <c r="AY40" s="691"/>
      <c r="AZ40" s="623" t="s">
        <v>230</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123</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55000</v>
      </c>
      <c r="CS40" s="624"/>
      <c r="CT40" s="624"/>
      <c r="CU40" s="624"/>
      <c r="CV40" s="624"/>
      <c r="CW40" s="624"/>
      <c r="CX40" s="624"/>
      <c r="CY40" s="625"/>
      <c r="CZ40" s="628">
        <v>1.2</v>
      </c>
      <c r="DA40" s="656"/>
      <c r="DB40" s="656"/>
      <c r="DC40" s="658"/>
      <c r="DD40" s="632" t="s">
        <v>230</v>
      </c>
      <c r="DE40" s="624"/>
      <c r="DF40" s="624"/>
      <c r="DG40" s="624"/>
      <c r="DH40" s="624"/>
      <c r="DI40" s="624"/>
      <c r="DJ40" s="624"/>
      <c r="DK40" s="625"/>
      <c r="DL40" s="632" t="s">
        <v>230</v>
      </c>
      <c r="DM40" s="624"/>
      <c r="DN40" s="624"/>
      <c r="DO40" s="624"/>
      <c r="DP40" s="624"/>
      <c r="DQ40" s="624"/>
      <c r="DR40" s="624"/>
      <c r="DS40" s="624"/>
      <c r="DT40" s="624"/>
      <c r="DU40" s="624"/>
      <c r="DV40" s="625"/>
      <c r="DW40" s="628" t="s">
        <v>230</v>
      </c>
      <c r="DX40" s="656"/>
      <c r="DY40" s="656"/>
      <c r="DZ40" s="656"/>
      <c r="EA40" s="656"/>
      <c r="EB40" s="656"/>
      <c r="EC40" s="657"/>
    </row>
    <row r="41" spans="2:133" ht="11.25" customHeight="1">
      <c r="B41" s="644" t="s">
        <v>350</v>
      </c>
      <c r="C41" s="645"/>
      <c r="D41" s="645"/>
      <c r="E41" s="645"/>
      <c r="F41" s="645"/>
      <c r="G41" s="645"/>
      <c r="H41" s="645"/>
      <c r="I41" s="645"/>
      <c r="J41" s="645"/>
      <c r="K41" s="645"/>
      <c r="L41" s="645"/>
      <c r="M41" s="645"/>
      <c r="N41" s="645"/>
      <c r="O41" s="645"/>
      <c r="P41" s="645"/>
      <c r="Q41" s="646"/>
      <c r="R41" s="698">
        <v>4845692</v>
      </c>
      <c r="S41" s="699"/>
      <c r="T41" s="699"/>
      <c r="U41" s="699"/>
      <c r="V41" s="699"/>
      <c r="W41" s="699"/>
      <c r="X41" s="699"/>
      <c r="Y41" s="700"/>
      <c r="Z41" s="701">
        <v>100</v>
      </c>
      <c r="AA41" s="701"/>
      <c r="AB41" s="701"/>
      <c r="AC41" s="701"/>
      <c r="AD41" s="702">
        <v>2830211</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147533</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147</v>
      </c>
      <c r="CS41" s="654"/>
      <c r="CT41" s="654"/>
      <c r="CU41" s="654"/>
      <c r="CV41" s="654"/>
      <c r="CW41" s="654"/>
      <c r="CX41" s="654"/>
      <c r="CY41" s="655"/>
      <c r="CZ41" s="628" t="s">
        <v>230</v>
      </c>
      <c r="DA41" s="656"/>
      <c r="DB41" s="656"/>
      <c r="DC41" s="658"/>
      <c r="DD41" s="632" t="s">
        <v>230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354</v>
      </c>
      <c r="AR42" s="706"/>
      <c r="AS42" s="706"/>
      <c r="AT42" s="706"/>
      <c r="AU42" s="706"/>
      <c r="AV42" s="706"/>
      <c r="AW42" s="706"/>
      <c r="AX42" s="706"/>
      <c r="AY42" s="707"/>
      <c r="AZ42" s="698">
        <v>116592</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283</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784649</v>
      </c>
      <c r="CS42" s="654"/>
      <c r="CT42" s="654"/>
      <c r="CU42" s="654"/>
      <c r="CV42" s="654"/>
      <c r="CW42" s="654"/>
      <c r="CX42" s="654"/>
      <c r="CY42" s="655"/>
      <c r="CZ42" s="628">
        <v>16.600000000000001</v>
      </c>
      <c r="DA42" s="656"/>
      <c r="DB42" s="656"/>
      <c r="DC42" s="658"/>
      <c r="DD42" s="632">
        <v>324932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357</v>
      </c>
      <c r="CD43" s="620" t="s">
        <v>358</v>
      </c>
      <c r="CE43" s="621"/>
      <c r="CF43" s="621"/>
      <c r="CG43" s="621"/>
      <c r="CH43" s="621"/>
      <c r="CI43" s="621"/>
      <c r="CJ43" s="621"/>
      <c r="CK43" s="621"/>
      <c r="CL43" s="621"/>
      <c r="CM43" s="621"/>
      <c r="CN43" s="621"/>
      <c r="CO43" s="621"/>
      <c r="CP43" s="621"/>
      <c r="CQ43" s="622"/>
      <c r="CR43" s="623">
        <v>28000</v>
      </c>
      <c r="CS43" s="654"/>
      <c r="CT43" s="654"/>
      <c r="CU43" s="654"/>
      <c r="CV43" s="654"/>
      <c r="CW43" s="654"/>
      <c r="CX43" s="654"/>
      <c r="CY43" s="655"/>
      <c r="CZ43" s="628">
        <v>0.6</v>
      </c>
      <c r="DA43" s="656"/>
      <c r="DB43" s="656"/>
      <c r="DC43" s="658"/>
      <c r="DD43" s="632">
        <v>28000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760484</v>
      </c>
      <c r="CS44" s="624"/>
      <c r="CT44" s="624"/>
      <c r="CU44" s="624"/>
      <c r="CV44" s="624"/>
      <c r="CW44" s="624"/>
      <c r="CX44" s="624"/>
      <c r="CY44" s="625"/>
      <c r="CZ44" s="628">
        <v>16.100000000000001</v>
      </c>
      <c r="DA44" s="629"/>
      <c r="DB44" s="629"/>
      <c r="DC44" s="635"/>
      <c r="DD44" s="632">
        <v>305809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166275</v>
      </c>
      <c r="CS45" s="654"/>
      <c r="CT45" s="654"/>
      <c r="CU45" s="654"/>
      <c r="CV45" s="654"/>
      <c r="CW45" s="654"/>
      <c r="CX45" s="654"/>
      <c r="CY45" s="655"/>
      <c r="CZ45" s="628">
        <v>3.5</v>
      </c>
      <c r="DA45" s="656"/>
      <c r="DB45" s="656"/>
      <c r="DC45" s="658"/>
      <c r="DD45" s="632">
        <v>29235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363</v>
      </c>
      <c r="CG46" s="621"/>
      <c r="CH46" s="621"/>
      <c r="CI46" s="621"/>
      <c r="CJ46" s="621"/>
      <c r="CK46" s="621"/>
      <c r="CL46" s="621"/>
      <c r="CM46" s="621"/>
      <c r="CN46" s="621"/>
      <c r="CO46" s="621"/>
      <c r="CP46" s="621"/>
      <c r="CQ46" s="622"/>
      <c r="CR46" s="623">
        <v>594135</v>
      </c>
      <c r="CS46" s="624"/>
      <c r="CT46" s="624"/>
      <c r="CU46" s="624"/>
      <c r="CV46" s="624"/>
      <c r="CW46" s="624"/>
      <c r="CX46" s="624"/>
      <c r="CY46" s="625"/>
      <c r="CZ46" s="628">
        <v>12.6</v>
      </c>
      <c r="DA46" s="629"/>
      <c r="DB46" s="629"/>
      <c r="DC46" s="635"/>
      <c r="DD46" s="632">
        <v>276500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364</v>
      </c>
      <c r="CG47" s="621"/>
      <c r="CH47" s="621"/>
      <c r="CI47" s="621"/>
      <c r="CJ47" s="621"/>
      <c r="CK47" s="621"/>
      <c r="CL47" s="621"/>
      <c r="CM47" s="621"/>
      <c r="CN47" s="621"/>
      <c r="CO47" s="621"/>
      <c r="CP47" s="621"/>
      <c r="CQ47" s="622"/>
      <c r="CR47" s="623">
        <v>24165</v>
      </c>
      <c r="CS47" s="654"/>
      <c r="CT47" s="654"/>
      <c r="CU47" s="654"/>
      <c r="CV47" s="654"/>
      <c r="CW47" s="654"/>
      <c r="CX47" s="654"/>
      <c r="CY47" s="655"/>
      <c r="CZ47" s="628">
        <v>0.5</v>
      </c>
      <c r="DA47" s="656"/>
      <c r="DB47" s="656"/>
      <c r="DC47" s="658"/>
      <c r="DD47" s="632">
        <v>19123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365</v>
      </c>
      <c r="CG48" s="621"/>
      <c r="CH48" s="621"/>
      <c r="CI48" s="621"/>
      <c r="CJ48" s="621"/>
      <c r="CK48" s="621"/>
      <c r="CL48" s="621"/>
      <c r="CM48" s="621"/>
      <c r="CN48" s="621"/>
      <c r="CO48" s="621"/>
      <c r="CP48" s="621"/>
      <c r="CQ48" s="622"/>
      <c r="CR48" s="623" t="s">
        <v>230</v>
      </c>
      <c r="CS48" s="624"/>
      <c r="CT48" s="624"/>
      <c r="CU48" s="624"/>
      <c r="CV48" s="624"/>
      <c r="CW48" s="624"/>
      <c r="CX48" s="624"/>
      <c r="CY48" s="625"/>
      <c r="CZ48" s="628" t="s">
        <v>230</v>
      </c>
      <c r="DA48" s="629"/>
      <c r="DB48" s="629"/>
      <c r="DC48" s="635"/>
      <c r="DD48" s="632" t="s">
        <v>230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366</v>
      </c>
      <c r="CE49" s="645"/>
      <c r="CF49" s="645"/>
      <c r="CG49" s="645"/>
      <c r="CH49" s="645"/>
      <c r="CI49" s="645"/>
      <c r="CJ49" s="645"/>
      <c r="CK49" s="645"/>
      <c r="CL49" s="645"/>
      <c r="CM49" s="645"/>
      <c r="CN49" s="645"/>
      <c r="CO49" s="645"/>
      <c r="CP49" s="645"/>
      <c r="CQ49" s="646"/>
      <c r="CR49" s="698">
        <v>4716749</v>
      </c>
      <c r="CS49" s="682"/>
      <c r="CT49" s="682"/>
      <c r="CU49" s="682"/>
      <c r="CV49" s="682"/>
      <c r="CW49" s="682"/>
      <c r="CX49" s="682"/>
      <c r="CY49" s="711"/>
      <c r="CZ49" s="703">
        <v>100</v>
      </c>
      <c r="DA49" s="712"/>
      <c r="DB49" s="712"/>
      <c r="DC49" s="713"/>
      <c r="DD49" s="714">
        <v>3459860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4dlHmD2q3+6l+hAqvmXENZ8ltSLSFP3H5AAvT36ZqhfE0MK8t8xs/HZ1Lu5HyEJm0bj/Icko0vTbK3VT8ZEjg==" saltValue="GFRE2QaGifCm6lWL7NoOr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c r="A7" s="236">
        <v>1</v>
      </c>
      <c r="B7" s="760" t="s">
        <v>389</v>
      </c>
      <c r="C7" s="761"/>
      <c r="D7" s="761"/>
      <c r="E7" s="761"/>
      <c r="F7" s="761"/>
      <c r="G7" s="761"/>
      <c r="H7" s="761"/>
      <c r="I7" s="761"/>
      <c r="J7" s="761"/>
      <c r="K7" s="761"/>
      <c r="L7" s="761"/>
      <c r="M7" s="761"/>
      <c r="N7" s="761"/>
      <c r="O7" s="761"/>
      <c r="P7" s="762"/>
      <c r="Q7" s="763">
        <v>4846</v>
      </c>
      <c r="R7" s="764"/>
      <c r="S7" s="764"/>
      <c r="T7" s="764"/>
      <c r="U7" s="764"/>
      <c r="V7" s="764">
        <v>4717</v>
      </c>
      <c r="W7" s="764"/>
      <c r="X7" s="764"/>
      <c r="Y7" s="764"/>
      <c r="Z7" s="764"/>
      <c r="AA7" s="764">
        <v>129</v>
      </c>
      <c r="AB7" s="764"/>
      <c r="AC7" s="764"/>
      <c r="AD7" s="764"/>
      <c r="AE7" s="765"/>
      <c r="AF7" s="766">
        <v>118</v>
      </c>
      <c r="AG7" s="767"/>
      <c r="AH7" s="767"/>
      <c r="AI7" s="767"/>
      <c r="AJ7" s="768"/>
      <c r="AK7" s="769">
        <v>265</v>
      </c>
      <c r="AL7" s="770"/>
      <c r="AM7" s="770"/>
      <c r="AN7" s="770"/>
      <c r="AO7" s="770"/>
      <c r="AP7" s="770">
        <v>3376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574</v>
      </c>
      <c r="BT7" s="747"/>
      <c r="BU7" s="747"/>
      <c r="BV7" s="747"/>
      <c r="BW7" s="747"/>
      <c r="BX7" s="747"/>
      <c r="BY7" s="747"/>
      <c r="BZ7" s="747"/>
      <c r="CA7" s="747"/>
      <c r="CB7" s="747"/>
      <c r="CC7" s="747"/>
      <c r="CD7" s="747"/>
      <c r="CE7" s="747"/>
      <c r="CF7" s="747"/>
      <c r="CG7" s="773"/>
      <c r="CH7" s="743">
        <v>57</v>
      </c>
      <c r="CI7" s="744"/>
      <c r="CJ7" s="744"/>
      <c r="CK7" s="744"/>
      <c r="CL7" s="745"/>
      <c r="CM7" s="743">
        <v>85</v>
      </c>
      <c r="CN7" s="744"/>
      <c r="CO7" s="744"/>
      <c r="CP7" s="744"/>
      <c r="CQ7" s="745"/>
      <c r="CR7" s="743">
        <v>3</v>
      </c>
      <c r="CS7" s="744"/>
      <c r="CT7" s="744"/>
      <c r="CU7" s="744"/>
      <c r="CV7" s="745"/>
      <c r="CW7" s="743" t="s">
        <v>508</v>
      </c>
      <c r="CX7" s="744"/>
      <c r="CY7" s="744"/>
      <c r="CZ7" s="744"/>
      <c r="DA7" s="745"/>
      <c r="DB7" s="743" t="s">
        <v>508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4846</v>
      </c>
      <c r="R23" s="793"/>
      <c r="S23" s="793"/>
      <c r="T23" s="793"/>
      <c r="U23" s="793"/>
      <c r="V23" s="793">
        <v>4717</v>
      </c>
      <c r="W23" s="793"/>
      <c r="X23" s="793"/>
      <c r="Y23" s="793"/>
      <c r="Z23" s="793"/>
      <c r="AA23" s="793">
        <v>129</v>
      </c>
      <c r="AB23" s="793"/>
      <c r="AC23" s="793"/>
      <c r="AD23" s="793"/>
      <c r="AE23" s="794"/>
      <c r="AF23" s="795">
        <v>118</v>
      </c>
      <c r="AG23" s="793"/>
      <c r="AH23" s="793"/>
      <c r="AI23" s="793"/>
      <c r="AJ23" s="796"/>
      <c r="AK23" s="797"/>
      <c r="AL23" s="798"/>
      <c r="AM23" s="798"/>
      <c r="AN23" s="798"/>
      <c r="AO23" s="798"/>
      <c r="AP23" s="793">
        <v>3616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c r="A26" s="729" t="s">
        <v>372</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c r="A28" s="242">
        <v>1</v>
      </c>
      <c r="B28" s="760" t="s">
        <v>403</v>
      </c>
      <c r="C28" s="761"/>
      <c r="D28" s="761"/>
      <c r="E28" s="761"/>
      <c r="F28" s="761"/>
      <c r="G28" s="761"/>
      <c r="H28" s="761"/>
      <c r="I28" s="761"/>
      <c r="J28" s="761"/>
      <c r="K28" s="761"/>
      <c r="L28" s="761"/>
      <c r="M28" s="761"/>
      <c r="N28" s="761"/>
      <c r="O28" s="761"/>
      <c r="P28" s="762"/>
      <c r="Q28" s="822">
        <v>449</v>
      </c>
      <c r="R28" s="823"/>
      <c r="S28" s="823"/>
      <c r="T28" s="823"/>
      <c r="U28" s="823"/>
      <c r="V28" s="823">
        <v>447</v>
      </c>
      <c r="W28" s="823"/>
      <c r="X28" s="823"/>
      <c r="Y28" s="823"/>
      <c r="Z28" s="823"/>
      <c r="AA28" s="823">
        <v>2</v>
      </c>
      <c r="AB28" s="823"/>
      <c r="AC28" s="823"/>
      <c r="AD28" s="823"/>
      <c r="AE28" s="824"/>
      <c r="AF28" s="825">
        <v>2</v>
      </c>
      <c r="AG28" s="823"/>
      <c r="AH28" s="823"/>
      <c r="AI28" s="823"/>
      <c r="AJ28" s="826"/>
      <c r="AK28" s="827">
        <v>51</v>
      </c>
      <c r="AL28" s="828"/>
      <c r="AM28" s="828"/>
      <c r="AN28" s="828"/>
      <c r="AO28" s="828"/>
      <c r="AP28" s="828" t="s">
        <v>508</v>
      </c>
      <c r="AQ28" s="828"/>
      <c r="AR28" s="828"/>
      <c r="AS28" s="828"/>
      <c r="AT28" s="828"/>
      <c r="AU28" s="828" t="s">
        <v>508</v>
      </c>
      <c r="AV28" s="828"/>
      <c r="AW28" s="828"/>
      <c r="AX28" s="828"/>
      <c r="AY28" s="828"/>
      <c r="AZ28" s="829" t="s">
        <v>508</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c r="A29" s="242">
        <v>2</v>
      </c>
      <c r="B29" s="749" t="s">
        <v>404</v>
      </c>
      <c r="C29" s="750"/>
      <c r="D29" s="750"/>
      <c r="E29" s="750"/>
      <c r="F29" s="750"/>
      <c r="G29" s="750"/>
      <c r="H29" s="750"/>
      <c r="I29" s="750"/>
      <c r="J29" s="750"/>
      <c r="K29" s="750"/>
      <c r="L29" s="750"/>
      <c r="M29" s="750"/>
      <c r="N29" s="750"/>
      <c r="O29" s="750"/>
      <c r="P29" s="751"/>
      <c r="Q29" s="752">
        <v>249</v>
      </c>
      <c r="R29" s="753"/>
      <c r="S29" s="753"/>
      <c r="T29" s="753"/>
      <c r="U29" s="753"/>
      <c r="V29" s="753">
        <v>232</v>
      </c>
      <c r="W29" s="753"/>
      <c r="X29" s="753"/>
      <c r="Y29" s="753"/>
      <c r="Z29" s="753"/>
      <c r="AA29" s="753">
        <v>17</v>
      </c>
      <c r="AB29" s="753"/>
      <c r="AC29" s="753"/>
      <c r="AD29" s="753"/>
      <c r="AE29" s="754"/>
      <c r="AF29" s="755">
        <v>17</v>
      </c>
      <c r="AG29" s="756"/>
      <c r="AH29" s="756"/>
      <c r="AI29" s="756"/>
      <c r="AJ29" s="757"/>
      <c r="AK29" s="834">
        <v>114</v>
      </c>
      <c r="AL29" s="830"/>
      <c r="AM29" s="830"/>
      <c r="AN29" s="830"/>
      <c r="AO29" s="830"/>
      <c r="AP29" s="830">
        <v>16</v>
      </c>
      <c r="AQ29" s="830"/>
      <c r="AR29" s="830"/>
      <c r="AS29" s="830"/>
      <c r="AT29" s="830"/>
      <c r="AU29" s="830">
        <v>14</v>
      </c>
      <c r="AV29" s="830"/>
      <c r="AW29" s="830"/>
      <c r="AX29" s="830"/>
      <c r="AY29" s="830"/>
      <c r="AZ29" s="831" t="s">
        <v>508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c r="A30" s="242">
        <v>3</v>
      </c>
      <c r="B30" s="749" t="s">
        <v>405</v>
      </c>
      <c r="C30" s="750"/>
      <c r="D30" s="750"/>
      <c r="E30" s="750"/>
      <c r="F30" s="750"/>
      <c r="G30" s="750"/>
      <c r="H30" s="750"/>
      <c r="I30" s="750"/>
      <c r="J30" s="750"/>
      <c r="K30" s="750"/>
      <c r="L30" s="750"/>
      <c r="M30" s="750"/>
      <c r="N30" s="750"/>
      <c r="O30" s="750"/>
      <c r="P30" s="751"/>
      <c r="Q30" s="752">
        <v>583</v>
      </c>
      <c r="R30" s="753"/>
      <c r="S30" s="753"/>
      <c r="T30" s="753"/>
      <c r="U30" s="753"/>
      <c r="V30" s="753">
        <v>537</v>
      </c>
      <c r="W30" s="753"/>
      <c r="X30" s="753"/>
      <c r="Y30" s="753"/>
      <c r="Z30" s="753"/>
      <c r="AA30" s="753">
        <v>46</v>
      </c>
      <c r="AB30" s="753"/>
      <c r="AC30" s="753"/>
      <c r="AD30" s="753"/>
      <c r="AE30" s="754"/>
      <c r="AF30" s="755">
        <v>46</v>
      </c>
      <c r="AG30" s="756"/>
      <c r="AH30" s="756"/>
      <c r="AI30" s="756"/>
      <c r="AJ30" s="757"/>
      <c r="AK30" s="834">
        <v>131</v>
      </c>
      <c r="AL30" s="830"/>
      <c r="AM30" s="830"/>
      <c r="AN30" s="830"/>
      <c r="AO30" s="830"/>
      <c r="AP30" s="830" t="s">
        <v>508</v>
      </c>
      <c r="AQ30" s="830"/>
      <c r="AR30" s="830"/>
      <c r="AS30" s="830"/>
      <c r="AT30" s="830"/>
      <c r="AU30" s="830" t="s">
        <v>508</v>
      </c>
      <c r="AV30" s="830"/>
      <c r="AW30" s="830"/>
      <c r="AX30" s="830"/>
      <c r="AY30" s="830"/>
      <c r="AZ30" s="831" t="s">
        <v>508</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c r="A31" s="242">
        <v>4</v>
      </c>
      <c r="B31" s="749" t="s">
        <v>406</v>
      </c>
      <c r="C31" s="750"/>
      <c r="D31" s="750"/>
      <c r="E31" s="750"/>
      <c r="F31" s="750"/>
      <c r="G31" s="750"/>
      <c r="H31" s="750"/>
      <c r="I31" s="750"/>
      <c r="J31" s="750"/>
      <c r="K31" s="750"/>
      <c r="L31" s="750"/>
      <c r="M31" s="750"/>
      <c r="N31" s="750"/>
      <c r="O31" s="750"/>
      <c r="P31" s="751"/>
      <c r="Q31" s="752">
        <v>66</v>
      </c>
      <c r="R31" s="753"/>
      <c r="S31" s="753"/>
      <c r="T31" s="753"/>
      <c r="U31" s="753"/>
      <c r="V31" s="753">
        <v>66</v>
      </c>
      <c r="W31" s="753"/>
      <c r="X31" s="753"/>
      <c r="Y31" s="753"/>
      <c r="Z31" s="753"/>
      <c r="AA31" s="753">
        <v>0</v>
      </c>
      <c r="AB31" s="753"/>
      <c r="AC31" s="753"/>
      <c r="AD31" s="753"/>
      <c r="AE31" s="754"/>
      <c r="AF31" s="755">
        <v>0</v>
      </c>
      <c r="AG31" s="756"/>
      <c r="AH31" s="756"/>
      <c r="AI31" s="756"/>
      <c r="AJ31" s="757"/>
      <c r="AK31" s="834">
        <v>26</v>
      </c>
      <c r="AL31" s="830"/>
      <c r="AM31" s="830"/>
      <c r="AN31" s="830"/>
      <c r="AO31" s="830"/>
      <c r="AP31" s="830" t="s">
        <v>508</v>
      </c>
      <c r="AQ31" s="830"/>
      <c r="AR31" s="830"/>
      <c r="AS31" s="830"/>
      <c r="AT31" s="830"/>
      <c r="AU31" s="830" t="s">
        <v>508</v>
      </c>
      <c r="AV31" s="830"/>
      <c r="AW31" s="830"/>
      <c r="AX31" s="830"/>
      <c r="AY31" s="830"/>
      <c r="AZ31" s="831" t="s">
        <v>508</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c r="A32" s="242">
        <v>5</v>
      </c>
      <c r="B32" s="749" t="s">
        <v>407</v>
      </c>
      <c r="C32" s="750"/>
      <c r="D32" s="750"/>
      <c r="E32" s="750"/>
      <c r="F32" s="750"/>
      <c r="G32" s="750"/>
      <c r="H32" s="750"/>
      <c r="I32" s="750"/>
      <c r="J32" s="750"/>
      <c r="K32" s="750"/>
      <c r="L32" s="750"/>
      <c r="M32" s="750"/>
      <c r="N32" s="750"/>
      <c r="O32" s="750"/>
      <c r="P32" s="751"/>
      <c r="Q32" s="752">
        <v>151</v>
      </c>
      <c r="R32" s="753"/>
      <c r="S32" s="753"/>
      <c r="T32" s="753"/>
      <c r="U32" s="753"/>
      <c r="V32" s="753">
        <v>150</v>
      </c>
      <c r="W32" s="753"/>
      <c r="X32" s="753"/>
      <c r="Y32" s="753"/>
      <c r="Z32" s="753"/>
      <c r="AA32" s="753">
        <v>1</v>
      </c>
      <c r="AB32" s="753"/>
      <c r="AC32" s="753"/>
      <c r="AD32" s="753"/>
      <c r="AE32" s="754"/>
      <c r="AF32" s="755">
        <v>1</v>
      </c>
      <c r="AG32" s="756"/>
      <c r="AH32" s="756"/>
      <c r="AI32" s="756"/>
      <c r="AJ32" s="757"/>
      <c r="AK32" s="834">
        <v>140</v>
      </c>
      <c r="AL32" s="830"/>
      <c r="AM32" s="830"/>
      <c r="AN32" s="830"/>
      <c r="AO32" s="830"/>
      <c r="AP32" s="830">
        <v>30</v>
      </c>
      <c r="AQ32" s="830"/>
      <c r="AR32" s="830"/>
      <c r="AS32" s="830"/>
      <c r="AT32" s="830"/>
      <c r="AU32" s="830">
        <v>29</v>
      </c>
      <c r="AV32" s="830"/>
      <c r="AW32" s="830"/>
      <c r="AX32" s="830"/>
      <c r="AY32" s="830"/>
      <c r="AZ32" s="831" t="s">
        <v>508</v>
      </c>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c r="A33" s="242">
        <v>6</v>
      </c>
      <c r="B33" s="749" t="s">
        <v>408</v>
      </c>
      <c r="C33" s="750"/>
      <c r="D33" s="750"/>
      <c r="E33" s="750"/>
      <c r="F33" s="750"/>
      <c r="G33" s="750"/>
      <c r="H33" s="750"/>
      <c r="I33" s="750"/>
      <c r="J33" s="750"/>
      <c r="K33" s="750"/>
      <c r="L33" s="750"/>
      <c r="M33" s="750"/>
      <c r="N33" s="750"/>
      <c r="O33" s="750"/>
      <c r="P33" s="751"/>
      <c r="Q33" s="752">
        <v>149</v>
      </c>
      <c r="R33" s="753"/>
      <c r="S33" s="753"/>
      <c r="T33" s="753"/>
      <c r="U33" s="753"/>
      <c r="V33" s="753">
        <v>147</v>
      </c>
      <c r="W33" s="753"/>
      <c r="X33" s="753"/>
      <c r="Y33" s="753"/>
      <c r="Z33" s="753"/>
      <c r="AA33" s="753">
        <v>2</v>
      </c>
      <c r="AB33" s="753"/>
      <c r="AC33" s="753"/>
      <c r="AD33" s="753"/>
      <c r="AE33" s="754"/>
      <c r="AF33" s="755">
        <v>2</v>
      </c>
      <c r="AG33" s="756"/>
      <c r="AH33" s="756"/>
      <c r="AI33" s="756"/>
      <c r="AJ33" s="757"/>
      <c r="AK33" s="834">
        <v>86</v>
      </c>
      <c r="AL33" s="830"/>
      <c r="AM33" s="830"/>
      <c r="AN33" s="830"/>
      <c r="AO33" s="830"/>
      <c r="AP33" s="830">
        <v>909</v>
      </c>
      <c r="AQ33" s="830"/>
      <c r="AR33" s="830"/>
      <c r="AS33" s="830"/>
      <c r="AT33" s="830"/>
      <c r="AU33" s="830">
        <v>642</v>
      </c>
      <c r="AV33" s="830"/>
      <c r="AW33" s="830"/>
      <c r="AX33" s="830"/>
      <c r="AY33" s="830"/>
      <c r="AZ33" s="831" t="s">
        <v>508</v>
      </c>
      <c r="BA33" s="831"/>
      <c r="BB33" s="831"/>
      <c r="BC33" s="831"/>
      <c r="BD33" s="831"/>
      <c r="BE33" s="832" t="s">
        <v>409</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c r="A34" s="242">
        <v>7</v>
      </c>
      <c r="B34" s="749" t="s">
        <v>410</v>
      </c>
      <c r="C34" s="750"/>
      <c r="D34" s="750"/>
      <c r="E34" s="750"/>
      <c r="F34" s="750"/>
      <c r="G34" s="750"/>
      <c r="H34" s="750"/>
      <c r="I34" s="750"/>
      <c r="J34" s="750"/>
      <c r="K34" s="750"/>
      <c r="L34" s="750"/>
      <c r="M34" s="750"/>
      <c r="N34" s="750"/>
      <c r="O34" s="750"/>
      <c r="P34" s="751"/>
      <c r="Q34" s="752">
        <v>310</v>
      </c>
      <c r="R34" s="753"/>
      <c r="S34" s="753"/>
      <c r="T34" s="753"/>
      <c r="U34" s="753"/>
      <c r="V34" s="753">
        <v>305</v>
      </c>
      <c r="W34" s="753"/>
      <c r="X34" s="753"/>
      <c r="Y34" s="753"/>
      <c r="Z34" s="753"/>
      <c r="AA34" s="753">
        <v>5</v>
      </c>
      <c r="AB34" s="753"/>
      <c r="AC34" s="753"/>
      <c r="AD34" s="753"/>
      <c r="AE34" s="754"/>
      <c r="AF34" s="755">
        <v>5</v>
      </c>
      <c r="AG34" s="756"/>
      <c r="AH34" s="756"/>
      <c r="AI34" s="756"/>
      <c r="AJ34" s="757"/>
      <c r="AK34" s="834">
        <v>74</v>
      </c>
      <c r="AL34" s="830"/>
      <c r="AM34" s="830"/>
      <c r="AN34" s="830"/>
      <c r="AO34" s="830"/>
      <c r="AP34" s="830">
        <v>276</v>
      </c>
      <c r="AQ34" s="830"/>
      <c r="AR34" s="830"/>
      <c r="AS34" s="830"/>
      <c r="AT34" s="830"/>
      <c r="AU34" s="830">
        <v>227</v>
      </c>
      <c r="AV34" s="830"/>
      <c r="AW34" s="830"/>
      <c r="AX34" s="830"/>
      <c r="AY34" s="830"/>
      <c r="AZ34" s="831" t="s">
        <v>508</v>
      </c>
      <c r="BA34" s="831"/>
      <c r="BB34" s="831"/>
      <c r="BC34" s="831"/>
      <c r="BD34" s="831"/>
      <c r="BE34" s="832" t="s">
        <v>409</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c r="A63" s="240" t="s">
        <v>391</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73</v>
      </c>
      <c r="AG63" s="844"/>
      <c r="AH63" s="844"/>
      <c r="AI63" s="844"/>
      <c r="AJ63" s="845"/>
      <c r="AK63" s="846"/>
      <c r="AL63" s="841"/>
      <c r="AM63" s="841"/>
      <c r="AN63" s="841"/>
      <c r="AO63" s="841"/>
      <c r="AP63" s="844">
        <v>1231</v>
      </c>
      <c r="AQ63" s="844"/>
      <c r="AR63" s="844"/>
      <c r="AS63" s="844"/>
      <c r="AT63" s="844"/>
      <c r="AU63" s="844">
        <v>912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c r="A66" s="729" t="s">
        <v>414</v>
      </c>
      <c r="B66" s="730"/>
      <c r="C66" s="730"/>
      <c r="D66" s="730"/>
      <c r="E66" s="730"/>
      <c r="F66" s="730"/>
      <c r="G66" s="730"/>
      <c r="H66" s="730"/>
      <c r="I66" s="730"/>
      <c r="J66" s="730"/>
      <c r="K66" s="730"/>
      <c r="L66" s="730"/>
      <c r="M66" s="730"/>
      <c r="N66" s="730"/>
      <c r="O66" s="730"/>
      <c r="P66" s="731"/>
      <c r="Q66" s="725" t="s">
        <v>395</v>
      </c>
      <c r="R66" s="721"/>
      <c r="S66" s="721"/>
      <c r="T66" s="721"/>
      <c r="U66" s="722"/>
      <c r="V66" s="725" t="s">
        <v>415</v>
      </c>
      <c r="W66" s="721"/>
      <c r="X66" s="721"/>
      <c r="Y66" s="721"/>
      <c r="Z66" s="722"/>
      <c r="AA66" s="725" t="s">
        <v>397</v>
      </c>
      <c r="AB66" s="721"/>
      <c r="AC66" s="721"/>
      <c r="AD66" s="721"/>
      <c r="AE66" s="722"/>
      <c r="AF66" s="854" t="s">
        <v>416</v>
      </c>
      <c r="AG66" s="815"/>
      <c r="AH66" s="815"/>
      <c r="AI66" s="815"/>
      <c r="AJ66" s="855"/>
      <c r="AK66" s="725" t="s">
        <v>399</v>
      </c>
      <c r="AL66" s="730"/>
      <c r="AM66" s="730"/>
      <c r="AN66" s="730"/>
      <c r="AO66" s="731"/>
      <c r="AP66" s="725" t="s">
        <v>417</v>
      </c>
      <c r="AQ66" s="721"/>
      <c r="AR66" s="721"/>
      <c r="AS66" s="721"/>
      <c r="AT66" s="722"/>
      <c r="AU66" s="725" t="s">
        <v>418</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575</v>
      </c>
      <c r="C68" s="870"/>
      <c r="D68" s="870"/>
      <c r="E68" s="870"/>
      <c r="F68" s="870"/>
      <c r="G68" s="870"/>
      <c r="H68" s="870"/>
      <c r="I68" s="870"/>
      <c r="J68" s="870"/>
      <c r="K68" s="870"/>
      <c r="L68" s="870"/>
      <c r="M68" s="870"/>
      <c r="N68" s="870"/>
      <c r="O68" s="870"/>
      <c r="P68" s="871"/>
      <c r="Q68" s="872">
        <v>1003</v>
      </c>
      <c r="R68" s="866"/>
      <c r="S68" s="866"/>
      <c r="T68" s="866"/>
      <c r="U68" s="866"/>
      <c r="V68" s="866">
        <v>999</v>
      </c>
      <c r="W68" s="866"/>
      <c r="X68" s="866"/>
      <c r="Y68" s="866"/>
      <c r="Z68" s="866"/>
      <c r="AA68" s="866">
        <v>4</v>
      </c>
      <c r="AB68" s="866"/>
      <c r="AC68" s="866"/>
      <c r="AD68" s="866"/>
      <c r="AE68" s="866"/>
      <c r="AF68" s="866">
        <v>-94</v>
      </c>
      <c r="AG68" s="866"/>
      <c r="AH68" s="866"/>
      <c r="AI68" s="866"/>
      <c r="AJ68" s="866"/>
      <c r="AK68" s="866" t="s">
        <v>508</v>
      </c>
      <c r="AL68" s="866"/>
      <c r="AM68" s="866"/>
      <c r="AN68" s="866"/>
      <c r="AO68" s="866"/>
      <c r="AP68" s="866">
        <v>1</v>
      </c>
      <c r="AQ68" s="866"/>
      <c r="AR68" s="866"/>
      <c r="AS68" s="866"/>
      <c r="AT68" s="866"/>
      <c r="AU68" s="866" t="s">
        <v>508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576</v>
      </c>
      <c r="C69" s="874"/>
      <c r="D69" s="874"/>
      <c r="E69" s="874"/>
      <c r="F69" s="874"/>
      <c r="G69" s="874"/>
      <c r="H69" s="874"/>
      <c r="I69" s="874"/>
      <c r="J69" s="874"/>
      <c r="K69" s="874"/>
      <c r="L69" s="874"/>
      <c r="M69" s="874"/>
      <c r="N69" s="874"/>
      <c r="O69" s="874"/>
      <c r="P69" s="875"/>
      <c r="Q69" s="876">
        <v>34</v>
      </c>
      <c r="R69" s="830"/>
      <c r="S69" s="830"/>
      <c r="T69" s="830"/>
      <c r="U69" s="830"/>
      <c r="V69" s="830">
        <v>32</v>
      </c>
      <c r="W69" s="830"/>
      <c r="X69" s="830"/>
      <c r="Y69" s="830"/>
      <c r="Z69" s="830"/>
      <c r="AA69" s="830">
        <v>2</v>
      </c>
      <c r="AB69" s="830"/>
      <c r="AC69" s="830"/>
      <c r="AD69" s="830"/>
      <c r="AE69" s="830"/>
      <c r="AF69" s="830">
        <v>2</v>
      </c>
      <c r="AG69" s="830"/>
      <c r="AH69" s="830"/>
      <c r="AI69" s="830"/>
      <c r="AJ69" s="830"/>
      <c r="AK69" s="830">
        <v>3</v>
      </c>
      <c r="AL69" s="830"/>
      <c r="AM69" s="830"/>
      <c r="AN69" s="830"/>
      <c r="AO69" s="830"/>
      <c r="AP69" s="830" t="s">
        <v>508</v>
      </c>
      <c r="AQ69" s="830"/>
      <c r="AR69" s="830"/>
      <c r="AS69" s="830"/>
      <c r="AT69" s="830"/>
      <c r="AU69" s="830" t="s">
        <v>508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-92</v>
      </c>
      <c r="AG88" s="844"/>
      <c r="AH88" s="844"/>
      <c r="AI88" s="844"/>
      <c r="AJ88" s="844"/>
      <c r="AK88" s="841"/>
      <c r="AL88" s="841"/>
      <c r="AM88" s="841"/>
      <c r="AN88" s="841"/>
      <c r="AO88" s="841"/>
      <c r="AP88" s="844">
        <v>1</v>
      </c>
      <c r="AQ88" s="844"/>
      <c r="AR88" s="844"/>
      <c r="AS88" s="844"/>
      <c r="AT88" s="844"/>
      <c r="AU88" s="844" t="s">
        <v>577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t="s">
        <v>508</v>
      </c>
      <c r="CX102" s="852"/>
      <c r="CY102" s="852"/>
      <c r="CZ102" s="852"/>
      <c r="DA102" s="891"/>
      <c r="DB102" s="890" t="s">
        <v>508</v>
      </c>
      <c r="DC102" s="852"/>
      <c r="DD102" s="852"/>
      <c r="DE102" s="852"/>
      <c r="DF102" s="891"/>
      <c r="DG102" s="890" t="s">
        <v>508</v>
      </c>
      <c r="DH102" s="852"/>
      <c r="DI102" s="852"/>
      <c r="DJ102" s="852"/>
      <c r="DK102" s="891"/>
      <c r="DL102" s="890" t="s">
        <v>508</v>
      </c>
      <c r="DM102" s="852"/>
      <c r="DN102" s="852"/>
      <c r="DO102" s="852"/>
      <c r="DP102" s="891"/>
      <c r="DQ102" s="890" t="s">
        <v>508</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309</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309</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309</v>
      </c>
      <c r="DR109" s="893"/>
      <c r="DS109" s="893"/>
      <c r="DT109" s="893"/>
      <c r="DU109" s="894"/>
      <c r="DV109" s="892" t="s">
        <v>430</v>
      </c>
      <c r="DW109" s="893"/>
      <c r="DX109" s="893"/>
      <c r="DY109" s="893"/>
      <c r="DZ109" s="895"/>
    </row>
    <row r="110" spans="1:131" s="230" customFormat="1" ht="26.25" customHeight="1">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477702</v>
      </c>
      <c r="AB110" s="900"/>
      <c r="AC110" s="900"/>
      <c r="AD110" s="900"/>
      <c r="AE110" s="901"/>
      <c r="AF110" s="902">
        <v>485066</v>
      </c>
      <c r="AG110" s="900"/>
      <c r="AH110" s="900"/>
      <c r="AI110" s="900"/>
      <c r="AJ110" s="901"/>
      <c r="AK110" s="902">
        <v>528673</v>
      </c>
      <c r="AL110" s="900"/>
      <c r="AM110" s="900"/>
      <c r="AN110" s="900"/>
      <c r="AO110" s="901"/>
      <c r="AP110" s="903">
        <v>22.5</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3685985</v>
      </c>
      <c r="BR110" s="931"/>
      <c r="BS110" s="931"/>
      <c r="BT110" s="931"/>
      <c r="BU110" s="931"/>
      <c r="BV110" s="931">
        <v>3615891</v>
      </c>
      <c r="BW110" s="931"/>
      <c r="BX110" s="931"/>
      <c r="BY110" s="931"/>
      <c r="BZ110" s="931"/>
      <c r="CA110" s="931">
        <v>3376368</v>
      </c>
      <c r="CB110" s="931"/>
      <c r="CC110" s="931"/>
      <c r="CD110" s="931"/>
      <c r="CE110" s="931"/>
      <c r="CF110" s="944">
        <v>143.69999999999999</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436</v>
      </c>
      <c r="DM110" s="931"/>
      <c r="DN110" s="931"/>
      <c r="DO110" s="931"/>
      <c r="DP110" s="931"/>
      <c r="DQ110" s="931" t="s">
        <v>130</v>
      </c>
      <c r="DR110" s="931"/>
      <c r="DS110" s="931"/>
      <c r="DT110" s="931"/>
      <c r="DU110" s="931"/>
      <c r="DV110" s="932" t="s">
        <v>436</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436</v>
      </c>
      <c r="AL111" s="938"/>
      <c r="AM111" s="938"/>
      <c r="AN111" s="938"/>
      <c r="AO111" s="939"/>
      <c r="AP111" s="941" t="s">
        <v>130</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436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436</v>
      </c>
      <c r="DR111" s="926"/>
      <c r="DS111" s="926"/>
      <c r="DT111" s="926"/>
      <c r="DU111" s="926"/>
      <c r="DV111" s="927" t="s">
        <v>130</v>
      </c>
      <c r="DW111" s="927"/>
      <c r="DX111" s="927"/>
      <c r="DY111" s="927"/>
      <c r="DZ111" s="928"/>
    </row>
    <row r="112" spans="1:131" s="230" customFormat="1" ht="26.25" customHeight="1">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436</v>
      </c>
      <c r="AB112" s="959"/>
      <c r="AC112" s="959"/>
      <c r="AD112" s="959"/>
      <c r="AE112" s="960"/>
      <c r="AF112" s="961" t="s">
        <v>436</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878199</v>
      </c>
      <c r="BR112" s="926"/>
      <c r="BS112" s="926"/>
      <c r="BT112" s="926"/>
      <c r="BU112" s="926"/>
      <c r="BV112" s="926">
        <v>960626</v>
      </c>
      <c r="BW112" s="926"/>
      <c r="BX112" s="926"/>
      <c r="BY112" s="926"/>
      <c r="BZ112" s="926"/>
      <c r="CA112" s="926">
        <v>912604</v>
      </c>
      <c r="CB112" s="926"/>
      <c r="CC112" s="926"/>
      <c r="CD112" s="926"/>
      <c r="CE112" s="926"/>
      <c r="CF112" s="920">
        <v>38.799999999999997</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436</v>
      </c>
      <c r="DM112" s="926"/>
      <c r="DN112" s="926"/>
      <c r="DO112" s="926"/>
      <c r="DP112" s="926"/>
      <c r="DQ112" s="926" t="s">
        <v>436</v>
      </c>
      <c r="DR112" s="926"/>
      <c r="DS112" s="926"/>
      <c r="DT112" s="926"/>
      <c r="DU112" s="926"/>
      <c r="DV112" s="927" t="s">
        <v>436</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102233</v>
      </c>
      <c r="AB113" s="938"/>
      <c r="AC113" s="938"/>
      <c r="AD113" s="938"/>
      <c r="AE113" s="939"/>
      <c r="AF113" s="940">
        <v>105586</v>
      </c>
      <c r="AG113" s="938"/>
      <c r="AH113" s="938"/>
      <c r="AI113" s="938"/>
      <c r="AJ113" s="939"/>
      <c r="AK113" s="940">
        <v>108515</v>
      </c>
      <c r="AL113" s="938"/>
      <c r="AM113" s="938"/>
      <c r="AN113" s="938"/>
      <c r="AO113" s="939"/>
      <c r="AP113" s="941">
        <v>4.5999999999999996</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t="s">
        <v>130</v>
      </c>
      <c r="BR113" s="926"/>
      <c r="BS113" s="926"/>
      <c r="BT113" s="926"/>
      <c r="BU113" s="926"/>
      <c r="BV113" s="926" t="s">
        <v>130</v>
      </c>
      <c r="BW113" s="926"/>
      <c r="BX113" s="926"/>
      <c r="BY113" s="926"/>
      <c r="BZ113" s="926"/>
      <c r="CA113" s="926" t="s">
        <v>436</v>
      </c>
      <c r="CB113" s="926"/>
      <c r="CC113" s="926"/>
      <c r="CD113" s="926"/>
      <c r="CE113" s="926"/>
      <c r="CF113" s="920" t="s">
        <v>436</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130</v>
      </c>
      <c r="DM113" s="959"/>
      <c r="DN113" s="959"/>
      <c r="DO113" s="959"/>
      <c r="DP113" s="960"/>
      <c r="DQ113" s="961" t="s">
        <v>436</v>
      </c>
      <c r="DR113" s="959"/>
      <c r="DS113" s="959"/>
      <c r="DT113" s="959"/>
      <c r="DU113" s="960"/>
      <c r="DV113" s="962" t="s">
        <v>436</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436</v>
      </c>
      <c r="AB114" s="959"/>
      <c r="AC114" s="959"/>
      <c r="AD114" s="959"/>
      <c r="AE114" s="960"/>
      <c r="AF114" s="961" t="s">
        <v>130</v>
      </c>
      <c r="AG114" s="959"/>
      <c r="AH114" s="959"/>
      <c r="AI114" s="959"/>
      <c r="AJ114" s="960"/>
      <c r="AK114" s="961" t="s">
        <v>130</v>
      </c>
      <c r="AL114" s="959"/>
      <c r="AM114" s="959"/>
      <c r="AN114" s="959"/>
      <c r="AO114" s="960"/>
      <c r="AP114" s="962" t="s">
        <v>130</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546754</v>
      </c>
      <c r="BR114" s="926"/>
      <c r="BS114" s="926"/>
      <c r="BT114" s="926"/>
      <c r="BU114" s="926"/>
      <c r="BV114" s="926">
        <v>663532</v>
      </c>
      <c r="BW114" s="926"/>
      <c r="BX114" s="926"/>
      <c r="BY114" s="926"/>
      <c r="BZ114" s="926"/>
      <c r="CA114" s="926">
        <v>598649</v>
      </c>
      <c r="CB114" s="926"/>
      <c r="CC114" s="926"/>
      <c r="CD114" s="926"/>
      <c r="CE114" s="926"/>
      <c r="CF114" s="920">
        <v>25.5</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436</v>
      </c>
      <c r="DH114" s="959"/>
      <c r="DI114" s="959"/>
      <c r="DJ114" s="959"/>
      <c r="DK114" s="960"/>
      <c r="DL114" s="961" t="s">
        <v>130</v>
      </c>
      <c r="DM114" s="959"/>
      <c r="DN114" s="959"/>
      <c r="DO114" s="959"/>
      <c r="DP114" s="960"/>
      <c r="DQ114" s="961" t="s">
        <v>436</v>
      </c>
      <c r="DR114" s="959"/>
      <c r="DS114" s="959"/>
      <c r="DT114" s="959"/>
      <c r="DU114" s="960"/>
      <c r="DV114" s="962" t="s">
        <v>436</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21846</v>
      </c>
      <c r="AB115" s="938"/>
      <c r="AC115" s="938"/>
      <c r="AD115" s="938"/>
      <c r="AE115" s="939"/>
      <c r="AF115" s="940">
        <v>147</v>
      </c>
      <c r="AG115" s="938"/>
      <c r="AH115" s="938"/>
      <c r="AI115" s="938"/>
      <c r="AJ115" s="939"/>
      <c r="AK115" s="940">
        <v>125</v>
      </c>
      <c r="AL115" s="938"/>
      <c r="AM115" s="938"/>
      <c r="AN115" s="938"/>
      <c r="AO115" s="939"/>
      <c r="AP115" s="941">
        <v>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436</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436</v>
      </c>
      <c r="DR115" s="959"/>
      <c r="DS115" s="959"/>
      <c r="DT115" s="959"/>
      <c r="DU115" s="960"/>
      <c r="DV115" s="962" t="s">
        <v>130</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v>102</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436</v>
      </c>
      <c r="BR116" s="926"/>
      <c r="BS116" s="926"/>
      <c r="BT116" s="926"/>
      <c r="BU116" s="926"/>
      <c r="BV116" s="926" t="s">
        <v>436</v>
      </c>
      <c r="BW116" s="926"/>
      <c r="BX116" s="926"/>
      <c r="BY116" s="926"/>
      <c r="BZ116" s="926"/>
      <c r="CA116" s="926" t="s">
        <v>130</v>
      </c>
      <c r="CB116" s="926"/>
      <c r="CC116" s="926"/>
      <c r="CD116" s="926"/>
      <c r="CE116" s="926"/>
      <c r="CF116" s="920" t="s">
        <v>436</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436</v>
      </c>
      <c r="DH116" s="959"/>
      <c r="DI116" s="959"/>
      <c r="DJ116" s="959"/>
      <c r="DK116" s="960"/>
      <c r="DL116" s="961" t="s">
        <v>436</v>
      </c>
      <c r="DM116" s="959"/>
      <c r="DN116" s="959"/>
      <c r="DO116" s="959"/>
      <c r="DP116" s="960"/>
      <c r="DQ116" s="961" t="s">
        <v>436</v>
      </c>
      <c r="DR116" s="959"/>
      <c r="DS116" s="959"/>
      <c r="DT116" s="959"/>
      <c r="DU116" s="960"/>
      <c r="DV116" s="962" t="s">
        <v>436</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601781</v>
      </c>
      <c r="AB117" s="979"/>
      <c r="AC117" s="979"/>
      <c r="AD117" s="979"/>
      <c r="AE117" s="980"/>
      <c r="AF117" s="981">
        <v>590901</v>
      </c>
      <c r="AG117" s="979"/>
      <c r="AH117" s="979"/>
      <c r="AI117" s="979"/>
      <c r="AJ117" s="980"/>
      <c r="AK117" s="981">
        <v>637313</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436</v>
      </c>
      <c r="CB117" s="926"/>
      <c r="CC117" s="926"/>
      <c r="CD117" s="926"/>
      <c r="CE117" s="926"/>
      <c r="CF117" s="920" t="s">
        <v>130</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436</v>
      </c>
      <c r="DR117" s="959"/>
      <c r="DS117" s="959"/>
      <c r="DT117" s="959"/>
      <c r="DU117" s="960"/>
      <c r="DV117" s="962" t="s">
        <v>436</v>
      </c>
      <c r="DW117" s="963"/>
      <c r="DX117" s="963"/>
      <c r="DY117" s="963"/>
      <c r="DZ117" s="964"/>
    </row>
    <row r="118" spans="1:130" s="230" customFormat="1" ht="26.25" customHeight="1">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309</v>
      </c>
      <c r="AL118" s="893"/>
      <c r="AM118" s="893"/>
      <c r="AN118" s="893"/>
      <c r="AO118" s="894"/>
      <c r="AP118" s="970" t="s">
        <v>430</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436</v>
      </c>
      <c r="DH118" s="959"/>
      <c r="DI118" s="959"/>
      <c r="DJ118" s="959"/>
      <c r="DK118" s="960"/>
      <c r="DL118" s="961" t="s">
        <v>436</v>
      </c>
      <c r="DM118" s="959"/>
      <c r="DN118" s="959"/>
      <c r="DO118" s="959"/>
      <c r="DP118" s="960"/>
      <c r="DQ118" s="961" t="s">
        <v>436</v>
      </c>
      <c r="DR118" s="959"/>
      <c r="DS118" s="959"/>
      <c r="DT118" s="959"/>
      <c r="DU118" s="960"/>
      <c r="DV118" s="962" t="s">
        <v>130</v>
      </c>
      <c r="DW118" s="963"/>
      <c r="DX118" s="963"/>
      <c r="DY118" s="963"/>
      <c r="DZ118" s="964"/>
    </row>
    <row r="119" spans="1:130" s="230" customFormat="1" ht="26.25" customHeight="1">
      <c r="A119" s="1062"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461</v>
      </c>
      <c r="BP119" s="1005"/>
      <c r="BQ119" s="999">
        <v>5110938</v>
      </c>
      <c r="BR119" s="1000"/>
      <c r="BS119" s="1000"/>
      <c r="BT119" s="1000"/>
      <c r="BU119" s="1000"/>
      <c r="BV119" s="1000">
        <v>5240049</v>
      </c>
      <c r="BW119" s="1000"/>
      <c r="BX119" s="1000"/>
      <c r="BY119" s="1000"/>
      <c r="BZ119" s="1000"/>
      <c r="CA119" s="1000">
        <v>4887621</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63"/>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3431804</v>
      </c>
      <c r="BR120" s="931"/>
      <c r="BS120" s="931"/>
      <c r="BT120" s="931"/>
      <c r="BU120" s="931"/>
      <c r="BV120" s="931">
        <v>3985487</v>
      </c>
      <c r="BW120" s="931"/>
      <c r="BX120" s="931"/>
      <c r="BY120" s="931"/>
      <c r="BZ120" s="931"/>
      <c r="CA120" s="931">
        <v>4042199</v>
      </c>
      <c r="CB120" s="931"/>
      <c r="CC120" s="931"/>
      <c r="CD120" s="931"/>
      <c r="CE120" s="931"/>
      <c r="CF120" s="944">
        <v>172.1</v>
      </c>
      <c r="CG120" s="945"/>
      <c r="CH120" s="945"/>
      <c r="CI120" s="945"/>
      <c r="CJ120" s="945"/>
      <c r="CK120" s="1006" t="s">
        <v>465</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609262</v>
      </c>
      <c r="DH120" s="931"/>
      <c r="DI120" s="931"/>
      <c r="DJ120" s="931"/>
      <c r="DK120" s="931"/>
      <c r="DL120" s="931">
        <v>729380</v>
      </c>
      <c r="DM120" s="931"/>
      <c r="DN120" s="931"/>
      <c r="DO120" s="931"/>
      <c r="DP120" s="931"/>
      <c r="DQ120" s="931">
        <v>642474</v>
      </c>
      <c r="DR120" s="931"/>
      <c r="DS120" s="931"/>
      <c r="DT120" s="931"/>
      <c r="DU120" s="931"/>
      <c r="DV120" s="932">
        <v>27.3</v>
      </c>
      <c r="DW120" s="932"/>
      <c r="DX120" s="932"/>
      <c r="DY120" s="932"/>
      <c r="DZ120" s="933"/>
    </row>
    <row r="121" spans="1:130" s="230" customFormat="1" ht="26.25" customHeight="1">
      <c r="A121" s="1063"/>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t="s">
        <v>130</v>
      </c>
      <c r="BR121" s="926"/>
      <c r="BS121" s="926"/>
      <c r="BT121" s="926"/>
      <c r="BU121" s="926"/>
      <c r="BV121" s="926" t="s">
        <v>130</v>
      </c>
      <c r="BW121" s="926"/>
      <c r="BX121" s="926"/>
      <c r="BY121" s="926"/>
      <c r="BZ121" s="926"/>
      <c r="CA121" s="926" t="s">
        <v>130</v>
      </c>
      <c r="CB121" s="926"/>
      <c r="CC121" s="926"/>
      <c r="CD121" s="926"/>
      <c r="CE121" s="926"/>
      <c r="CF121" s="920" t="s">
        <v>130</v>
      </c>
      <c r="CG121" s="921"/>
      <c r="CH121" s="921"/>
      <c r="CI121" s="921"/>
      <c r="CJ121" s="921"/>
      <c r="CK121" s="1009"/>
      <c r="CL121" s="1010"/>
      <c r="CM121" s="1010"/>
      <c r="CN121" s="1010"/>
      <c r="CO121" s="1011"/>
      <c r="CP121" s="1019" t="s">
        <v>468</v>
      </c>
      <c r="CQ121" s="1020"/>
      <c r="CR121" s="1020"/>
      <c r="CS121" s="1020"/>
      <c r="CT121" s="1020"/>
      <c r="CU121" s="1020"/>
      <c r="CV121" s="1020"/>
      <c r="CW121" s="1020"/>
      <c r="CX121" s="1020"/>
      <c r="CY121" s="1020"/>
      <c r="CZ121" s="1020"/>
      <c r="DA121" s="1020"/>
      <c r="DB121" s="1020"/>
      <c r="DC121" s="1020"/>
      <c r="DD121" s="1020"/>
      <c r="DE121" s="1020"/>
      <c r="DF121" s="1021"/>
      <c r="DG121" s="925">
        <v>205810</v>
      </c>
      <c r="DH121" s="926"/>
      <c r="DI121" s="926"/>
      <c r="DJ121" s="926"/>
      <c r="DK121" s="926"/>
      <c r="DL121" s="926">
        <v>178416</v>
      </c>
      <c r="DM121" s="926"/>
      <c r="DN121" s="926"/>
      <c r="DO121" s="926"/>
      <c r="DP121" s="926"/>
      <c r="DQ121" s="926">
        <v>227159</v>
      </c>
      <c r="DR121" s="926"/>
      <c r="DS121" s="926"/>
      <c r="DT121" s="926"/>
      <c r="DU121" s="926"/>
      <c r="DV121" s="927">
        <v>9.6999999999999993</v>
      </c>
      <c r="DW121" s="927"/>
      <c r="DX121" s="927"/>
      <c r="DY121" s="927"/>
      <c r="DZ121" s="928"/>
    </row>
    <row r="122" spans="1:130" s="230" customFormat="1" ht="26.25" customHeight="1">
      <c r="A122" s="1063"/>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3568840</v>
      </c>
      <c r="BR122" s="1000"/>
      <c r="BS122" s="1000"/>
      <c r="BT122" s="1000"/>
      <c r="BU122" s="1000"/>
      <c r="BV122" s="1000">
        <v>3537053</v>
      </c>
      <c r="BW122" s="1000"/>
      <c r="BX122" s="1000"/>
      <c r="BY122" s="1000"/>
      <c r="BZ122" s="1000"/>
      <c r="CA122" s="1000">
        <v>3284192</v>
      </c>
      <c r="CB122" s="1000"/>
      <c r="CC122" s="1000"/>
      <c r="CD122" s="1000"/>
      <c r="CE122" s="1000"/>
      <c r="CF122" s="1017">
        <v>139.80000000000001</v>
      </c>
      <c r="CG122" s="1018"/>
      <c r="CH122" s="1018"/>
      <c r="CI122" s="1018"/>
      <c r="CJ122" s="1018"/>
      <c r="CK122" s="1009"/>
      <c r="CL122" s="1010"/>
      <c r="CM122" s="1010"/>
      <c r="CN122" s="1010"/>
      <c r="CO122" s="1011"/>
      <c r="CP122" s="1019" t="s">
        <v>470</v>
      </c>
      <c r="CQ122" s="1020"/>
      <c r="CR122" s="1020"/>
      <c r="CS122" s="1020"/>
      <c r="CT122" s="1020"/>
      <c r="CU122" s="1020"/>
      <c r="CV122" s="1020"/>
      <c r="CW122" s="1020"/>
      <c r="CX122" s="1020"/>
      <c r="CY122" s="1020"/>
      <c r="CZ122" s="1020"/>
      <c r="DA122" s="1020"/>
      <c r="DB122" s="1020"/>
      <c r="DC122" s="1020"/>
      <c r="DD122" s="1020"/>
      <c r="DE122" s="1020"/>
      <c r="DF122" s="1021"/>
      <c r="DG122" s="925">
        <v>35902</v>
      </c>
      <c r="DH122" s="926"/>
      <c r="DI122" s="926"/>
      <c r="DJ122" s="926"/>
      <c r="DK122" s="926"/>
      <c r="DL122" s="926">
        <v>32189</v>
      </c>
      <c r="DM122" s="926"/>
      <c r="DN122" s="926"/>
      <c r="DO122" s="926"/>
      <c r="DP122" s="926"/>
      <c r="DQ122" s="926">
        <v>29257</v>
      </c>
      <c r="DR122" s="926"/>
      <c r="DS122" s="926"/>
      <c r="DT122" s="926"/>
      <c r="DU122" s="926"/>
      <c r="DV122" s="927">
        <v>1.2</v>
      </c>
      <c r="DW122" s="927"/>
      <c r="DX122" s="927"/>
      <c r="DY122" s="927"/>
      <c r="DZ122" s="928"/>
    </row>
    <row r="123" spans="1:130" s="230" customFormat="1" ht="26.25" customHeight="1">
      <c r="A123" s="1063"/>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471</v>
      </c>
      <c r="BP123" s="1005"/>
      <c r="BQ123" s="1035">
        <v>7000644</v>
      </c>
      <c r="BR123" s="1036"/>
      <c r="BS123" s="1036"/>
      <c r="BT123" s="1036"/>
      <c r="BU123" s="1036"/>
      <c r="BV123" s="1036">
        <v>7522540</v>
      </c>
      <c r="BW123" s="1036"/>
      <c r="BX123" s="1036"/>
      <c r="BY123" s="1036"/>
      <c r="BZ123" s="1036"/>
      <c r="CA123" s="1036">
        <v>7326391</v>
      </c>
      <c r="CB123" s="1036"/>
      <c r="CC123" s="1036"/>
      <c r="CD123" s="1036"/>
      <c r="CE123" s="1036"/>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v>20641</v>
      </c>
      <c r="DM123" s="959"/>
      <c r="DN123" s="959"/>
      <c r="DO123" s="959"/>
      <c r="DP123" s="960"/>
      <c r="DQ123" s="961">
        <v>13714</v>
      </c>
      <c r="DR123" s="959"/>
      <c r="DS123" s="959"/>
      <c r="DT123" s="959"/>
      <c r="DU123" s="960"/>
      <c r="DV123" s="962">
        <v>0.6</v>
      </c>
      <c r="DW123" s="963"/>
      <c r="DX123" s="963"/>
      <c r="DY123" s="963"/>
      <c r="DZ123" s="964"/>
    </row>
    <row r="124" spans="1:130" s="230" customFormat="1" ht="26.25" customHeight="1" thickBot="1">
      <c r="A124" s="1063"/>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31" t="s">
        <v>472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v>27225</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63"/>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63"/>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64"/>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21846</v>
      </c>
      <c r="AB127" s="959"/>
      <c r="AC127" s="959"/>
      <c r="AD127" s="959"/>
      <c r="AE127" s="960"/>
      <c r="AF127" s="961">
        <v>147</v>
      </c>
      <c r="AG127" s="959"/>
      <c r="AH127" s="959"/>
      <c r="AI127" s="959"/>
      <c r="AJ127" s="960"/>
      <c r="AK127" s="961">
        <v>125</v>
      </c>
      <c r="AL127" s="959"/>
      <c r="AM127" s="959"/>
      <c r="AN127" s="959"/>
      <c r="AO127" s="960"/>
      <c r="AP127" s="962">
        <v>0</v>
      </c>
      <c r="AQ127" s="963"/>
      <c r="AR127" s="963"/>
      <c r="AS127" s="963"/>
      <c r="AT127" s="964"/>
      <c r="AU127" s="232"/>
      <c r="AV127" s="232"/>
      <c r="AW127" s="232"/>
      <c r="AX127" s="1037" t="s">
        <v>478</v>
      </c>
      <c r="AY127" s="1038"/>
      <c r="AZ127" s="1038"/>
      <c r="BA127" s="1038"/>
      <c r="BB127" s="1038"/>
      <c r="BC127" s="1038"/>
      <c r="BD127" s="1038"/>
      <c r="BE127" s="1039"/>
      <c r="BF127" s="1040" t="s">
        <v>479</v>
      </c>
      <c r="BG127" s="1038"/>
      <c r="BH127" s="1038"/>
      <c r="BI127" s="1038"/>
      <c r="BJ127" s="1038"/>
      <c r="BK127" s="1038"/>
      <c r="BL127" s="1039"/>
      <c r="BM127" s="1040" t="s">
        <v>480</v>
      </c>
      <c r="BN127" s="1038"/>
      <c r="BO127" s="1038"/>
      <c r="BP127" s="1038"/>
      <c r="BQ127" s="1038"/>
      <c r="BR127" s="1038"/>
      <c r="BS127" s="1039"/>
      <c r="BT127" s="1040" t="s">
        <v>481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7" t="s">
        <v>483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484</v>
      </c>
      <c r="X128" s="1049"/>
      <c r="Y128" s="1049"/>
      <c r="Z128" s="1050"/>
      <c r="AA128" s="1051">
        <v>7786</v>
      </c>
      <c r="AB128" s="1052"/>
      <c r="AC128" s="1052"/>
      <c r="AD128" s="1052"/>
      <c r="AE128" s="1053"/>
      <c r="AF128" s="1054">
        <v>7786</v>
      </c>
      <c r="AG128" s="1052"/>
      <c r="AH128" s="1052"/>
      <c r="AI128" s="1052"/>
      <c r="AJ128" s="1053"/>
      <c r="AK128" s="1054">
        <v>9616</v>
      </c>
      <c r="AL128" s="1052"/>
      <c r="AM128" s="1052"/>
      <c r="AN128" s="1052"/>
      <c r="AO128" s="1053"/>
      <c r="AP128" s="1055"/>
      <c r="AQ128" s="1056"/>
      <c r="AR128" s="1056"/>
      <c r="AS128" s="1056"/>
      <c r="AT128" s="1057"/>
      <c r="AU128" s="232"/>
      <c r="AV128" s="232"/>
      <c r="AW128" s="232"/>
      <c r="AX128" s="896" t="s">
        <v>485</v>
      </c>
      <c r="AY128" s="897"/>
      <c r="AZ128" s="897"/>
      <c r="BA128" s="897"/>
      <c r="BB128" s="897"/>
      <c r="BC128" s="897"/>
      <c r="BD128" s="897"/>
      <c r="BE128" s="898"/>
      <c r="BF128" s="1058" t="s">
        <v>130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486</v>
      </c>
      <c r="CQ128" s="740"/>
      <c r="CR128" s="740"/>
      <c r="CS128" s="740"/>
      <c r="CT128" s="740"/>
      <c r="CU128" s="740"/>
      <c r="CV128" s="740"/>
      <c r="CW128" s="740"/>
      <c r="CX128" s="740"/>
      <c r="CY128" s="740"/>
      <c r="CZ128" s="740"/>
      <c r="DA128" s="740"/>
      <c r="DB128" s="740"/>
      <c r="DC128" s="740"/>
      <c r="DD128" s="740"/>
      <c r="DE128" s="740"/>
      <c r="DF128" s="1042"/>
      <c r="DG128" s="1043" t="s">
        <v>130</v>
      </c>
      <c r="DH128" s="1044"/>
      <c r="DI128" s="1044"/>
      <c r="DJ128" s="1044"/>
      <c r="DK128" s="1044"/>
      <c r="DL128" s="1044" t="s">
        <v>130</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2758429</v>
      </c>
      <c r="AB129" s="959"/>
      <c r="AC129" s="959"/>
      <c r="AD129" s="959"/>
      <c r="AE129" s="960"/>
      <c r="AF129" s="961">
        <v>2948629</v>
      </c>
      <c r="AG129" s="959"/>
      <c r="AH129" s="959"/>
      <c r="AI129" s="959"/>
      <c r="AJ129" s="960"/>
      <c r="AK129" s="961">
        <v>2813971</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491783</v>
      </c>
      <c r="AB130" s="959"/>
      <c r="AC130" s="959"/>
      <c r="AD130" s="959"/>
      <c r="AE130" s="960"/>
      <c r="AF130" s="961">
        <v>447964</v>
      </c>
      <c r="AG130" s="959"/>
      <c r="AH130" s="959"/>
      <c r="AI130" s="959"/>
      <c r="AJ130" s="960"/>
      <c r="AK130" s="961">
        <v>464567</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2266646</v>
      </c>
      <c r="AB131" s="986"/>
      <c r="AC131" s="986"/>
      <c r="AD131" s="986"/>
      <c r="AE131" s="987"/>
      <c r="AF131" s="985">
        <v>2500665</v>
      </c>
      <c r="AG131" s="986"/>
      <c r="AH131" s="986"/>
      <c r="AI131" s="986"/>
      <c r="AJ131" s="987"/>
      <c r="AK131" s="985">
        <v>2349404</v>
      </c>
      <c r="AL131" s="986"/>
      <c r="AM131" s="986"/>
      <c r="AN131" s="986"/>
      <c r="AO131" s="987"/>
      <c r="AP131" s="1110"/>
      <c r="AQ131" s="1111"/>
      <c r="AR131" s="1111"/>
      <c r="AS131" s="1111"/>
      <c r="AT131" s="1112"/>
      <c r="AU131" s="233"/>
      <c r="AV131" s="233"/>
      <c r="AW131" s="233"/>
      <c r="AX131" s="1083" t="s">
        <v>493</v>
      </c>
      <c r="AY131" s="740"/>
      <c r="AZ131" s="740"/>
      <c r="BA131" s="740"/>
      <c r="BB131" s="740"/>
      <c r="BC131" s="740"/>
      <c r="BD131" s="740"/>
      <c r="BE131" s="1042"/>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4.5093940559999997</v>
      </c>
      <c r="AB132" s="1097"/>
      <c r="AC132" s="1097"/>
      <c r="AD132" s="1097"/>
      <c r="AE132" s="1098"/>
      <c r="AF132" s="1099">
        <v>5.4046023759999997</v>
      </c>
      <c r="AG132" s="1097"/>
      <c r="AH132" s="1097"/>
      <c r="AI132" s="1097"/>
      <c r="AJ132" s="1098"/>
      <c r="AK132" s="1099">
        <v>6.9434631080000004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2.9</v>
      </c>
      <c r="AB133" s="1080"/>
      <c r="AC133" s="1080"/>
      <c r="AD133" s="1080"/>
      <c r="AE133" s="1081"/>
      <c r="AF133" s="1079">
        <v>4.5</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Lqwn1UOnwpIv9SV4528QD2OyhRlOE96wBX4+y77NENaCerukE0eoiW/W7L+8AJyGPVrCajUV5XS/9FIibGkw==" saltValue="ZSKa07J1n0V9J2Q1wmm6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IWYM+S7QNmWuTFdrIfNp/rfcsYI+HYxq6P3fU/Yck0XNCF6ZJepMIRlefzA4hheo61NHPCav3NUIZUuM4DKKA==" saltValue="kOXGMsTMRpJHQjID3yLWy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Gs4hen3LwdzkKG6i718M76LmJEOKuj+6ACM5QxtRQuUzjiOtXNIeOfdoefoWtSAl17M9a7v6BT9OguJz20MJw==" saltValue="dEg3SlqqebkWoxO+nEDg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716240</v>
      </c>
      <c r="AP9" s="281">
        <v>238270</v>
      </c>
      <c r="AQ9" s="282">
        <v>239803</v>
      </c>
      <c r="AR9" s="283">
        <v>-0.6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142281</v>
      </c>
      <c r="AP10" s="284">
        <v>47332</v>
      </c>
      <c r="AQ10" s="285">
        <v>35073</v>
      </c>
      <c r="AR10" s="286">
        <v>35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t="s">
        <v>508</v>
      </c>
      <c r="AP11" s="284" t="s">
        <v>508</v>
      </c>
      <c r="AQ11" s="285">
        <v>3640</v>
      </c>
      <c r="AR11" s="286" t="s">
        <v>508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508</v>
      </c>
      <c r="AP12" s="284" t="s">
        <v>508</v>
      </c>
      <c r="AQ12" s="285" t="s">
        <v>508</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122240</v>
      </c>
      <c r="AP13" s="284">
        <v>40665</v>
      </c>
      <c r="AQ13" s="285">
        <v>11407</v>
      </c>
      <c r="AR13" s="286">
        <v>256.5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28000</v>
      </c>
      <c r="AP14" s="284">
        <v>9315</v>
      </c>
      <c r="AQ14" s="285">
        <v>4585</v>
      </c>
      <c r="AR14" s="286">
        <v>103.2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-70329</v>
      </c>
      <c r="AP15" s="284">
        <v>-23396</v>
      </c>
      <c r="AQ15" s="285">
        <v>-18839</v>
      </c>
      <c r="AR15" s="286">
        <v>24.2</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938432</v>
      </c>
      <c r="AP16" s="284">
        <v>312186</v>
      </c>
      <c r="AQ16" s="285">
        <v>275669</v>
      </c>
      <c r="AR16" s="286">
        <v>13.2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25.95</v>
      </c>
      <c r="AP21" s="298">
        <v>23.86</v>
      </c>
      <c r="AQ21" s="299">
        <v>2.09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97</v>
      </c>
      <c r="AP22" s="303">
        <v>95.5</v>
      </c>
      <c r="AQ22" s="304">
        <v>1.5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528673</v>
      </c>
      <c r="AP32" s="312">
        <v>175873</v>
      </c>
      <c r="AQ32" s="313">
        <v>162926</v>
      </c>
      <c r="AR32" s="314">
        <v>7.9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508</v>
      </c>
      <c r="AP34" s="312" t="s">
        <v>508</v>
      </c>
      <c r="AQ34" s="313">
        <v>4</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108515</v>
      </c>
      <c r="AP35" s="312">
        <v>36099</v>
      </c>
      <c r="AQ35" s="313">
        <v>33512</v>
      </c>
      <c r="AR35" s="314">
        <v>7.7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t="s">
        <v>508</v>
      </c>
      <c r="AP36" s="312" t="s">
        <v>508</v>
      </c>
      <c r="AQ36" s="313">
        <v>2866</v>
      </c>
      <c r="AR36" s="314" t="s">
        <v>508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v>125</v>
      </c>
      <c r="AP37" s="312">
        <v>42</v>
      </c>
      <c r="AQ37" s="313">
        <v>1429</v>
      </c>
      <c r="AR37" s="314">
        <v>-97.1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508</v>
      </c>
      <c r="AP38" s="315" t="s">
        <v>508</v>
      </c>
      <c r="AQ38" s="316">
        <v>30</v>
      </c>
      <c r="AR38" s="304" t="s">
        <v>508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-9616</v>
      </c>
      <c r="AP39" s="312">
        <v>-3199</v>
      </c>
      <c r="AQ39" s="313">
        <v>-7390</v>
      </c>
      <c r="AR39" s="314">
        <v>-56.7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-464567</v>
      </c>
      <c r="AP40" s="312">
        <v>-154547</v>
      </c>
      <c r="AQ40" s="313">
        <v>-136323</v>
      </c>
      <c r="AR40" s="314">
        <v>13.4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163130</v>
      </c>
      <c r="AP41" s="312">
        <v>54268</v>
      </c>
      <c r="AQ41" s="313">
        <v>57054</v>
      </c>
      <c r="AR41" s="314">
        <v>-4.9000000000000004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642324</v>
      </c>
      <c r="AN51" s="334">
        <v>190657</v>
      </c>
      <c r="AO51" s="335">
        <v>-13.5</v>
      </c>
      <c r="AP51" s="336">
        <v>271581</v>
      </c>
      <c r="AQ51" s="337">
        <v>-6.7</v>
      </c>
      <c r="AR51" s="338">
        <v>-6.8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377920</v>
      </c>
      <c r="AN52" s="342">
        <v>112176</v>
      </c>
      <c r="AO52" s="343">
        <v>-27</v>
      </c>
      <c r="AP52" s="344">
        <v>117844</v>
      </c>
      <c r="AQ52" s="345">
        <v>-1</v>
      </c>
      <c r="AR52" s="346">
        <v>-26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601959</v>
      </c>
      <c r="AN53" s="334">
        <v>183636</v>
      </c>
      <c r="AO53" s="335">
        <v>-3.7</v>
      </c>
      <c r="AP53" s="336">
        <v>268375</v>
      </c>
      <c r="AQ53" s="337">
        <v>-1.2</v>
      </c>
      <c r="AR53" s="338">
        <v>-2.5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332640</v>
      </c>
      <c r="AN54" s="342">
        <v>101477</v>
      </c>
      <c r="AO54" s="343">
        <v>-9.5</v>
      </c>
      <c r="AP54" s="344">
        <v>119602</v>
      </c>
      <c r="AQ54" s="345">
        <v>1.5</v>
      </c>
      <c r="AR54" s="346">
        <v>-11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797934</v>
      </c>
      <c r="AN55" s="334">
        <v>247652</v>
      </c>
      <c r="AO55" s="335">
        <v>34.9</v>
      </c>
      <c r="AP55" s="336">
        <v>301035</v>
      </c>
      <c r="AQ55" s="337">
        <v>12.2</v>
      </c>
      <c r="AR55" s="338">
        <v>22.7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474518</v>
      </c>
      <c r="AN56" s="342">
        <v>147274</v>
      </c>
      <c r="AO56" s="343">
        <v>45.1</v>
      </c>
      <c r="AP56" s="344">
        <v>154376</v>
      </c>
      <c r="AQ56" s="345">
        <v>29.1</v>
      </c>
      <c r="AR56" s="346">
        <v>16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651394</v>
      </c>
      <c r="AN57" s="334">
        <v>210331</v>
      </c>
      <c r="AO57" s="335">
        <v>-15.1</v>
      </c>
      <c r="AP57" s="336">
        <v>277467</v>
      </c>
      <c r="AQ57" s="337">
        <v>-7.8</v>
      </c>
      <c r="AR57" s="338">
        <v>-7.3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198903</v>
      </c>
      <c r="AN58" s="342">
        <v>64224</v>
      </c>
      <c r="AO58" s="343">
        <v>-56.4</v>
      </c>
      <c r="AP58" s="344">
        <v>128378</v>
      </c>
      <c r="AQ58" s="345">
        <v>-16.8</v>
      </c>
      <c r="AR58" s="346">
        <v>-39.6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760484</v>
      </c>
      <c r="AN59" s="334">
        <v>252989</v>
      </c>
      <c r="AO59" s="335">
        <v>20.3</v>
      </c>
      <c r="AP59" s="336">
        <v>282256</v>
      </c>
      <c r="AQ59" s="337">
        <v>1.7</v>
      </c>
      <c r="AR59" s="338">
        <v>18.600000000000001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594135</v>
      </c>
      <c r="AN60" s="342">
        <v>197650</v>
      </c>
      <c r="AO60" s="343">
        <v>207.8</v>
      </c>
      <c r="AP60" s="344">
        <v>145453</v>
      </c>
      <c r="AQ60" s="345">
        <v>13.3</v>
      </c>
      <c r="AR60" s="346">
        <v>194.5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690819</v>
      </c>
      <c r="AN61" s="349">
        <v>217053</v>
      </c>
      <c r="AO61" s="350">
        <v>4.5999999999999996</v>
      </c>
      <c r="AP61" s="351">
        <v>280143</v>
      </c>
      <c r="AQ61" s="352">
        <v>-0.4</v>
      </c>
      <c r="AR61" s="338">
        <v>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395623</v>
      </c>
      <c r="AN62" s="342">
        <v>124560</v>
      </c>
      <c r="AO62" s="343">
        <v>32</v>
      </c>
      <c r="AP62" s="344">
        <v>133131</v>
      </c>
      <c r="AQ62" s="345">
        <v>5.2</v>
      </c>
      <c r="AR62" s="346">
        <v>26.8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3AVjB3aRH7HOonFl85gNJ3F8yIcmuKJqVll6xFU7alAM6ycCZAXwZgTo8z3a6pPNWSCrNLcNx9qGI7Nv+ICw==" saltValue="Q/ebaUiRfM+JldEOYx2i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s0EOF3ylALintLGGMibuLuMKPgVW+jWgZ5HyB45b6W09N9vWOqaDQgzlY+IZyHYlElWEQO4Zk1iCO6qp8Nz7mg==" saltValue="1R2p4WhfUcdNHgHY+FPW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NCe5zMGIudgTw/A6PFz3GiSIyT3zQlDQhJiRSNitVeU072gU5kKJXXgMvtTv59IM2QldANI9QL/jX8Dmanjzvw==" saltValue="CynbIIMnNdTzfR5yqkF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9" t="s">
        <v>3</v>
      </c>
      <c r="D47" s="1139"/>
      <c r="E47" s="1140"/>
      <c r="F47" s="11">
        <v>25.58</v>
      </c>
      <c r="G47" s="12">
        <v>26.69</v>
      </c>
      <c r="H47" s="12">
        <v>28.47</v>
      </c>
      <c r="I47" s="12">
        <v>35.049999999999997</v>
      </c>
      <c r="J47" s="13">
        <v>38.15</v>
      </c>
    </row>
    <row r="48" spans="2:10" ht="57.75" customHeight="1">
      <c r="B48" s="14"/>
      <c r="C48" s="1141" t="s">
        <v>4</v>
      </c>
      <c r="D48" s="1141"/>
      <c r="E48" s="1142"/>
      <c r="F48" s="15">
        <v>2.52</v>
      </c>
      <c r="G48" s="16">
        <v>3.99</v>
      </c>
      <c r="H48" s="16">
        <v>3.33</v>
      </c>
      <c r="I48" s="16">
        <v>3.75</v>
      </c>
      <c r="J48" s="17">
        <v>4.1900000000000004</v>
      </c>
    </row>
    <row r="49" spans="2:10" ht="57.75" customHeight="1" thickBot="1">
      <c r="B49" s="18"/>
      <c r="C49" s="1143" t="s">
        <v>5</v>
      </c>
      <c r="D49" s="1143"/>
      <c r="E49" s="1144"/>
      <c r="F49" s="19" t="s">
        <v>555</v>
      </c>
      <c r="G49" s="20">
        <v>0.1</v>
      </c>
      <c r="H49" s="20" t="s">
        <v>556</v>
      </c>
      <c r="I49" s="20">
        <v>9.06</v>
      </c>
      <c r="J49" s="21" t="s">
        <v>557</v>
      </c>
    </row>
    <row r="50" spans="2:10"/>
  </sheetData>
  <sheetProtection algorithmName="SHA-512" hashValue="KK4AZf5hzBiSoykDLqO9zZDUp+o11M/uGkSoprUD84HSoDexNIGQ/OSO0MCDek37ReyFun6vZJaGWsoz71uHJw==" saltValue="X0vkLJoRiqytTrL8prlE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2024-03-14T00:44:28Z</dcterms:created>
  <dcterms:modified xsi:type="dcterms:W3CDTF">2024-03-25T01:26:23Z</dcterms:modified>
  <cp:category/>
</cp:coreProperties>
</file>