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01"/>
  <workbookPr codeName="ThisWorkbook"/>
  <mc:AlternateContent xmlns:mc="http://schemas.openxmlformats.org/markup-compatibility/2006">
    <mc:Choice Requires="x15">
      <x15ac:absPath xmlns:x15ac="http://schemas.microsoft.com/office/spreadsheetml/2010/11/ac" url="\\10.10.101.5\sou-zaisei\【フォルダ移行準備】財政係\●○●未報告調査・照会●○●\（10月10日まで）R71001【アップロード依頼：1010(金)〆切】令和５年度財政状況資料集の作成について（2回目・地方公会計関係）【確認完了】\"/>
    </mc:Choice>
  </mc:AlternateContent>
  <xr:revisionPtr revIDLastSave="0" documentId="13_ncr:1_{916CDA2C-B95F-4A37-937E-A5709A5F0DCC}" xr6:coauthVersionLast="43" xr6:coauthVersionMax="43"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U88" i="12"/>
  <c r="AP88" i="12"/>
  <c r="AF88" i="12"/>
  <c r="AU63" i="12"/>
  <c r="AP63" i="12"/>
  <c r="AF63" i="12"/>
  <c r="AP23" i="12"/>
  <c r="AF23" i="12"/>
  <c r="AA23" i="12"/>
  <c r="V23" i="12"/>
  <c r="Q23" i="12"/>
  <c r="AA34" i="12" l="1"/>
  <c r="AA33" i="12"/>
  <c r="AA31" i="12"/>
  <c r="AA29" i="12"/>
  <c r="AA28" i="12"/>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37" i="10"/>
  <c r="CO36" i="10"/>
  <c r="BW36" i="10"/>
  <c r="BE36" i="10"/>
  <c r="AM36" i="10"/>
  <c r="C36" i="10"/>
  <c r="CO35" i="10"/>
  <c r="AM35" i="10"/>
  <c r="C35" i="10"/>
  <c r="AM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l="1"/>
  <c r="CO34" i="10"/>
</calcChain>
</file>

<file path=xl/sharedStrings.xml><?xml version="1.0" encoding="utf-8"?>
<sst xmlns="http://schemas.openxmlformats.org/spreadsheetml/2006/main" count="1162" uniqueCount="571">
  <si>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</si>
  <si>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</si>
  <si>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</si>
  <si>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</si>
  <si>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</si>
  <si>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</si>
  <si>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</si>
  <si>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</si>
  <si>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</si>
  <si>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</si>
  <si>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</si>
  <si>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</si>
  <si>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</si>
  <si>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</si>
  <si>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</si>
  <si>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</si>
  <si>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</si>
  <si>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</si>
  <si>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</si>
  <si>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</si>
  <si>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</si>
  <si>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</si>
  <si>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</si>
  <si>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</si>
  <si>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</si>
  <si>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</si>
  <si>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</si>
  <si>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</si>
  <si>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</si>
  <si>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</si>
  <si>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</si>
  <si>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</si>
  <si>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</si>
  <si>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</si>
  <si>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</si>
  <si>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</si>
  <si>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</si>
  <si>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</si>
  <si>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</si>
  <si>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</si>
  <si>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</si>
  <si>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</si>
  <si>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</si>
  <si>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</si>
  <si>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</si>
  <si>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</si>
  <si>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</si>
  <si>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</si>
  <si>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</si>
  <si>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</si>
  <si>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</si>
  <si>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</si>
  <si>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</si>
  <si>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</si>
  <si>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</si>
  <si>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</si>
  <si>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</si>
  <si>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</si>
  <si>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</si>
  <si>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</si>
  <si>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</si>
  <si>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</si>
  <si>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</si>
  <si>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</si>
  <si>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</si>
  <si>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</si>
  <si>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</si>
  <si>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</si>
  <si>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</si>
  <si>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</si>
  <si>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</si>
  <si>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</si>
  <si>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</si>
  <si>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</si>
  <si>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</si>
  <si>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</si>
  <si>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</si>
  <si>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</si>
  <si>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</si>
  <si>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</si>
  <si>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</si>
  <si>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</si>
  <si>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</si>
  <si>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</si>
  <si>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</si>
  <si>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</si>
  <si>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</si>
  <si>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</si>
  <si>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</si>
  <si>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</si>
  <si>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</si>
  <si>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</si>
  <si>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</si>
  <si>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</si>
  <si>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和寒町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</si>
  <si>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</si>
  <si>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</si>
  <si>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</si>
  <si>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</si>
  <si>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</si>
  <si>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</si>
  <si>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</si>
  <si>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</si>
  <si>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</si>
  <si>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</si>
  <si>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</si>
  <si>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</si>
  <si>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</si>
  <si>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</si>
  <si>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</si>
  <si>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</si>
  <si>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</si>
  <si>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</si>
  <si>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</si>
  <si>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</si>
  <si>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</si>
  <si>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</si>
  <si>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</si>
  <si>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</si>
  <si>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</si>
  <si>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</si>
  <si>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</si>
  <si>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</si>
  <si>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</si>
  <si>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</si>
  <si>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</si>
  <si>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</si>
  <si>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</si>
  <si>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</si>
  <si>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</si>
  <si>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</si>
  <si>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</si>
  <si>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</si>
  <si>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</si>
  <si>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</si>
  <si>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</si>
  <si>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</si>
  <si>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</si>
  <si>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</si>
  <si>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</si>
  <si>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</si>
  <si>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</si>
  <si>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6"/>
  </si>
  <si>
    <t>うち日本人(％)</t>
    <phoneticPr fontId="5"/>
  </si>
  <si>
    <t>-3.3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</si>
  <si>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</si>
  <si>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</si>
  <si>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</si>
  <si>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</si>
  <si>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</si>
  <si>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</si>
  <si>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</si>
  <si>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</si>
  <si>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</si>
  <si>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</si>
  <si>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</si>
  <si>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</si>
  <si>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</si>
  <si>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</si>
  <si>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</si>
  <si>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</si>
  <si>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</si>
  <si>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</si>
  <si>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</si>
  <si>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</si>
  <si>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</si>
  <si>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</si>
  <si>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</si>
  <si>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</si>
  <si>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</si>
  <si>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</si>
  <si>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</si>
  <si>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</si>
  <si>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</si>
  <si>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</si>
  <si>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</si>
  <si>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</si>
  <si>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</si>
  <si>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</si>
  <si>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</si>
  <si>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</si>
  <si>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</si>
  <si>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</si>
  <si>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</si>
  <si>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</si>
  <si>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</si>
  <si>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</si>
  <si>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</si>
  <si>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</si>
  <si>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</si>
  <si>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</si>
  <si>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</si>
  <si>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</si>
  <si>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</si>
  <si>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</si>
  <si>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</si>
  <si>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</si>
  <si>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</si>
  <si>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</si>
  <si>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</si>
  <si>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</si>
  <si>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</si>
  <si>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</si>
  <si>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北海道和寒町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</si>
  <si>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</si>
  <si>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</si>
  <si>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</si>
  <si>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</si>
  <si>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</si>
  <si>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</si>
  <si>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</si>
  <si>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</si>
  <si>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</si>
  <si>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</si>
  <si>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</si>
  <si>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</si>
  <si>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</si>
  <si>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</si>
  <si>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</si>
  <si>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</si>
  <si>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</si>
  <si>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</si>
  <si>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</si>
  <si>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</si>
  <si>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</si>
  <si>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</si>
  <si>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</si>
  <si>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</si>
  <si>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</si>
  <si>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</si>
  <si>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</si>
  <si>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</si>
  <si>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</si>
  <si>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</si>
  <si>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</si>
  <si>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</si>
  <si>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</si>
  <si>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</si>
  <si>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</si>
  <si>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</si>
  <si>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</si>
  <si>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</si>
  <si>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</si>
  <si>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</si>
  <si>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</si>
  <si>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</si>
  <si>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</si>
  <si>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</si>
  <si>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</si>
  <si>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</si>
  <si>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</si>
  <si>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</si>
  <si>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</si>
  <si>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</si>
  <si>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</si>
  <si>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</si>
  <si>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</si>
  <si>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</si>
  <si>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</si>
  <si>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</si>
  <si>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</si>
  <si>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</si>
  <si>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</si>
  <si>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</si>
  <si>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</si>
  <si>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</si>
  <si>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</si>
  <si>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</si>
  <si>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</si>
  <si>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</si>
  <si>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</si>
  <si>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</si>
  <si>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</si>
  <si>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</si>
  <si>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</si>
  <si>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</si>
  <si>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</si>
  <si>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</si>
  <si>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</si>
  <si>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</si>
  <si>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</si>
  <si>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</si>
  <si>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</si>
  <si>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</si>
  <si>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</si>
  <si>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</si>
  <si>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</si>
  <si>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</si>
  <si>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</si>
  <si>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</si>
  <si>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</si>
  <si>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</si>
  <si>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</si>
  <si>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</si>
  <si>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</si>
  <si>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</si>
  <si>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</si>
  <si>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</si>
  <si>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</si>
  <si>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</si>
  <si>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</si>
  <si>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</si>
  <si>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</si>
  <si>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</si>
  <si>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</si>
  <si>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</si>
  <si>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</si>
  <si>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</si>
  <si>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</si>
  <si>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</si>
  <si>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</si>
  <si>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</si>
  <si>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</si>
  <si>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</si>
  <si>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</si>
  <si>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</si>
  <si>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</si>
  <si>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</si>
  <si>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</si>
  <si>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</si>
  <si>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</si>
  <si>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</si>
  <si>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</si>
  <si>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</si>
  <si>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</si>
  <si>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</si>
  <si>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</si>
  <si>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</si>
  <si>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</si>
  <si>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</si>
  <si>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</si>
  <si>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</si>
  <si>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</si>
  <si>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</si>
  <si>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</si>
  <si>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</si>
  <si>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</si>
  <si>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</si>
  <si>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</si>
  <si>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</si>
  <si>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</si>
  <si>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</si>
  <si>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</si>
  <si>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</si>
  <si>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</si>
  <si>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</si>
  <si>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</si>
  <si>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</si>
  <si>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</si>
  <si>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</si>
  <si>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</si>
  <si>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</si>
  <si>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</si>
  <si>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</si>
  <si>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北海道和寒町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</si>
  <si>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</si>
  <si>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</si>
  <si>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</si>
  <si>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</si>
  <si>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</si>
  <si>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</si>
  <si>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</si>
  <si>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</si>
  <si>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</si>
  <si>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</si>
  <si>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</si>
  <si>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</si>
  <si>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</si>
  <si>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</si>
  <si>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</si>
  <si>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</si>
  <si>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</si>
  <si>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</si>
  <si>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</si>
  <si>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</si>
  <si>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</si>
  <si>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</si>
  <si>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</si>
  <si>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</si>
  <si>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</si>
  <si>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</si>
  <si>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</si>
  <si>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</si>
  <si>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</si>
  <si>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</si>
  <si>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</si>
  <si>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</si>
  <si>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</si>
  <si>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国民健康保険特別会計（保険事業勘定）</t>
    <phoneticPr fontId="5"/>
  </si>
  <si>
    <t>国民健康保険特別会計（診療施設勘定）</t>
    <phoneticPr fontId="5"/>
  </si>
  <si>
    <t>介護保険特別会計（保険事業勘定）</t>
    <phoneticPr fontId="5"/>
  </si>
  <si>
    <t>後期高齢者医療特別会計</t>
    <phoneticPr fontId="5"/>
  </si>
  <si>
    <t>介護保険特別会計（介護サービス事業勘定）</t>
    <phoneticPr fontId="5"/>
  </si>
  <si>
    <t>簡易水道事業特別会計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</si>
  <si>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</si>
  <si>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</si>
  <si>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</si>
  <si>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</si>
  <si>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</si>
  <si>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</si>
  <si>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</si>
  <si>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</si>
  <si>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</si>
  <si>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</si>
  <si>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</si>
  <si>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</si>
  <si>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</si>
  <si>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</si>
  <si>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</si>
  <si>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</si>
  <si>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</si>
  <si>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</si>
  <si>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</si>
  <si>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</si>
  <si>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</si>
  <si>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</si>
  <si>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</si>
  <si>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</si>
  <si>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</si>
  <si>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</si>
  <si>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</si>
  <si>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</si>
  <si>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</si>
  <si>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</si>
  <si>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</si>
  <si>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</si>
  <si>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</si>
  <si>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</si>
  <si>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</si>
  <si>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</si>
  <si>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</si>
  <si>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</si>
  <si>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</si>
  <si>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</si>
  <si>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</si>
  <si>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</si>
  <si>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</si>
  <si>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</si>
  <si>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</si>
  <si>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</si>
  <si>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</si>
  <si>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</si>
  <si>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</si>
  <si>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</si>
  <si>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</si>
  <si>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</si>
  <si>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</si>
  <si>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</si>
  <si>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</si>
  <si>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</si>
  <si>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</si>
  <si>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</si>
  <si>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</si>
  <si>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</si>
  <si>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</si>
  <si>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</si>
  <si>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</si>
  <si>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</si>
  <si>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</si>
  <si>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</si>
  <si>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</si>
  <si>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</si>
  <si>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</si>
  <si>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</si>
  <si>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</si>
  <si>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</si>
  <si>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</si>
  <si>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</si>
  <si>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</si>
  <si>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</si>
  <si>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</si>
  <si>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</si>
  <si>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</si>
  <si>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</si>
  <si>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</si>
  <si>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</si>
  <si>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</si>
  <si>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</si>
  <si>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</si>
  <si>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</si>
  <si>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</si>
  <si>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</si>
  <si>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</si>
  <si>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</si>
  <si>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</si>
  <si>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</si>
  <si>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</si>
  <si>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</si>
  <si>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</si>
  <si>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</si>
  <si>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</si>
  <si>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</si>
  <si>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</si>
  <si>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</si>
  <si>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</si>
  <si>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</si>
  <si>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</si>
  <si>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</si>
  <si>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</si>
  <si>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</si>
  <si>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</si>
  <si>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</si>
  <si>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</si>
  <si>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</si>
  <si>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</si>
  <si>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</si>
  <si>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</si>
  <si>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</si>
  <si>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</si>
  <si>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</si>
  <si>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</si>
  <si>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</si>
  <si>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</si>
  <si>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</si>
  <si>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</si>
  <si>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</si>
  <si>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</si>
  <si>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</si>
  <si>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</si>
  <si>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</si>
  <si>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</si>
  <si>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</si>
  <si>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</si>
  <si>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</si>
  <si>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</si>
  <si>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</si>
  <si>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</si>
  <si>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</si>
  <si>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</si>
  <si>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</si>
  <si>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</si>
  <si>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1.43</t>
  </si>
  <si>
    <t>▲ 1.35</t>
  </si>
  <si>
    <t>▲ 7.03</t>
  </si>
  <si>
    <t>一般会計</t>
  </si>
  <si>
    <t>公共下水道事業特別会計</t>
  </si>
  <si>
    <t>後期高齢者医療特別会計</t>
  </si>
  <si>
    <t>国民健康保険特別会計（診療施設勘定）</t>
  </si>
  <si>
    <t>国民健康保険特別会計（保険事業勘定）</t>
  </si>
  <si>
    <t>簡易水道事業特別会計</t>
  </si>
  <si>
    <t>介護保険特別会計（介護サービス事業勘定）</t>
  </si>
  <si>
    <t>介護保険特別会計（保険事業勘定）</t>
  </si>
  <si>
    <t>その他会計（赤字）</t>
  </si>
  <si>
    <t>その他会計（黒字）</t>
  </si>
  <si>
    <t>R01</t>
    <phoneticPr fontId="5"/>
  </si>
  <si>
    <t>R02</t>
    <phoneticPr fontId="5"/>
  </si>
  <si>
    <t>R03</t>
    <phoneticPr fontId="5"/>
  </si>
  <si>
    <t>R04</t>
    <phoneticPr fontId="5"/>
  </si>
  <si>
    <t>R05</t>
    <phoneticPr fontId="5"/>
  </si>
  <si>
    <t>-</t>
    <phoneticPr fontId="10"/>
  </si>
  <si>
    <t>公共施設建設基金</t>
    <rPh sb="0" eb="4">
      <t>コウキョウシセツ</t>
    </rPh>
    <rPh sb="4" eb="8">
      <t>ケンセツキキン</t>
    </rPh>
    <phoneticPr fontId="5"/>
  </si>
  <si>
    <t>総合体育施設建設基金</t>
    <rPh sb="0" eb="10">
      <t>ソウゴウタイイクシセツケンセツキキン</t>
    </rPh>
    <phoneticPr fontId="10"/>
  </si>
  <si>
    <t>地域福祉基金</t>
    <rPh sb="0" eb="6">
      <t>チイキフクシキキン</t>
    </rPh>
    <phoneticPr fontId="10"/>
  </si>
  <si>
    <t>米穀類乾燥調製貯蔵施設</t>
    <rPh sb="0" eb="11">
      <t>ベイコクルイカンソウチョウセイチョゾウシセツ</t>
    </rPh>
    <phoneticPr fontId="10"/>
  </si>
  <si>
    <t>ふるさとまちづくり応援基金</t>
    <rPh sb="9" eb="13">
      <t>オウエンキキン</t>
    </rPh>
    <phoneticPr fontId="10"/>
  </si>
  <si>
    <t>士別地方消防事務組合</t>
    <rPh sb="0" eb="4">
      <t>シベツチホウ</t>
    </rPh>
    <rPh sb="4" eb="6">
      <t>ショウボウ</t>
    </rPh>
    <rPh sb="6" eb="10">
      <t>ジムクミアイ</t>
    </rPh>
    <phoneticPr fontId="10"/>
  </si>
  <si>
    <t>上川教育研修センター組合</t>
    <rPh sb="0" eb="2">
      <t>カミカワ</t>
    </rPh>
    <rPh sb="2" eb="4">
      <t>キョウイク</t>
    </rPh>
    <rPh sb="4" eb="6">
      <t>ケンシュウ</t>
    </rPh>
    <rPh sb="10" eb="12">
      <t>クミアイ</t>
    </rPh>
    <phoneticPr fontId="10"/>
  </si>
  <si>
    <t>-</t>
    <phoneticPr fontId="2"/>
  </si>
  <si>
    <t>-</t>
    <phoneticPr fontId="2"/>
  </si>
  <si>
    <t>和寒町土地開発公社</t>
    <rPh sb="0" eb="3">
      <t>ワッサムチョウ</t>
    </rPh>
    <rPh sb="3" eb="5">
      <t>トチ</t>
    </rPh>
    <rPh sb="5" eb="7">
      <t>カイハツ</t>
    </rPh>
    <rPh sb="7" eb="9">
      <t>コウシャ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</si>
  <si>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</si>
  <si>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</si>
  <si>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将来負担比率は数値無しと健全な財政運営を行えている。しかし、今後公共施設等の更新等が見込まれる為、より計画的な運営が必要とされる。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</si>
  <si>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</si>
  <si>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</si>
  <si>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</si>
  <si>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</si>
  <si>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</si>
  <si>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</si>
  <si>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将来負担比率は数値なし、実質公債費比率も類似団体と比較して低水準となっていることから健全な起債管理を継続している。
今後の施設更新にあたって、地方債を充当するケースが多く考えられることから、より計画的な起債管理が求められる。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</si>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</sst>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9" fillId="8" borderId="128" xfId="15" applyNumberFormat="1" applyFont="1" applyFill="1" applyBorder="1" applyAlignment="1" applyProtection="1">
      <alignment horizontal="right" vertical="center" shrinkToFit="1"/>
      <protection locked="0"/>
    </xf>
    <xf numFmtId="177" fontId="39" fillId="8" borderId="129" xfId="15" applyNumberFormat="1" applyFont="1" applyFill="1" applyBorder="1" applyAlignment="1" applyProtection="1">
      <alignment horizontal="right" vertical="center" shrinkToFit="1"/>
      <protection locked="0"/>
    </xf>
    <xf numFmtId="177" fontId="39" fillId="8" borderId="130" xfId="15" applyNumberFormat="1" applyFont="1" applyFill="1" applyBorder="1" applyAlignment="1" applyProtection="1">
      <alignment horizontal="right" vertical="center" shrinkToFit="1"/>
      <protection locked="0"/>
    </xf>
    <xf numFmtId="177" fontId="39" fillId="8" borderId="131" xfId="15" applyNumberFormat="1" applyFont="1" applyFill="1" applyBorder="1" applyAlignment="1" applyProtection="1">
      <alignment horizontal="right" vertical="center" shrinkToFit="1"/>
      <protection locked="0"/>
    </xf>
    <xf numFmtId="177" fontId="39" fillId="8" borderId="132" xfId="15" applyNumberFormat="1" applyFont="1" applyFill="1" applyBorder="1" applyAlignment="1" applyProtection="1">
      <alignment horizontal="right" vertical="center" shrinkToFit="1"/>
      <protection locked="0"/>
    </xf>
    <xf numFmtId="177" fontId="39" fillId="8" borderId="133" xfId="15" applyNumberFormat="1" applyFont="1" applyFill="1" applyBorder="1" applyAlignment="1" applyProtection="1">
      <alignment horizontal="right" vertical="center" shrinkToFit="1"/>
      <protection locked="0"/>
    </xf>
    <xf numFmtId="177" fontId="39" fillId="8" borderId="134" xfId="12"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9" fillId="8" borderId="17" xfId="15" applyNumberFormat="1" applyFont="1" applyFill="1" applyBorder="1" applyAlignment="1" applyProtection="1">
      <alignment horizontal="right" vertical="center" shrinkToFit="1"/>
      <protection locked="0"/>
    </xf>
    <xf numFmtId="177" fontId="39" fillId="8" borderId="18" xfId="15" applyNumberFormat="1" applyFont="1" applyFill="1" applyBorder="1" applyAlignment="1" applyProtection="1">
      <alignment horizontal="right" vertical="center" shrinkToFit="1"/>
      <protection locked="0"/>
    </xf>
    <xf numFmtId="177" fontId="39" fillId="8" borderId="19" xfId="15"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9" fillId="8" borderId="44" xfId="12" applyNumberFormat="1" applyFont="1" applyFill="1" applyBorder="1" applyAlignment="1" applyProtection="1">
      <alignment horizontal="right" vertical="center" shrinkToFit="1"/>
      <protection locked="0"/>
    </xf>
    <xf numFmtId="177" fontId="39"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FB400F0-CA21-402D-8E4E-2CB9E881FDB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A232-4468-BE96-9596696F1F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183636</c:v>
                </c:pt>
                <c:pt idx="1">
                  <c:v>247652</c:v>
                </c:pt>
                <c:pt idx="2">
                  <c:v>210331</c:v>
                </c:pt>
                <c:pt idx="3">
                  <c:v>252989</c:v>
                </c:pt>
                <c:pt idx="4">
                  <c:v>145149</c:v>
                </c:pt>
              </c:numCache>
            </c:numRef>
          </c:val>
          <c:smooth val="0"/>
          <c:extLst>
            <c:ext xmlns:c16="http://schemas.microsoft.com/office/drawing/2014/chart" uri="{C3380CC4-5D6E-409C-BE32-E72D297353CC}">
              <c16:uniqueId val="{00000001-A232-4468-BE96-9596696F1FD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3.99</c:v>
                </c:pt>
                <c:pt idx="1">
                  <c:v>3.33</c:v>
                </c:pt>
                <c:pt idx="2">
                  <c:v>3.75</c:v>
                </c:pt>
                <c:pt idx="3">
                  <c:v>4.1900000000000004</c:v>
                </c:pt>
                <c:pt idx="4">
                  <c:v>4.68</c:v>
                </c:pt>
              </c:numCache>
            </c:numRef>
          </c:val>
          <c:extLst>
            <c:ext xmlns:c16="http://schemas.microsoft.com/office/drawing/2014/chart" uri="{C3380CC4-5D6E-409C-BE32-E72D297353CC}">
              <c16:uniqueId val="{00000000-A314-4DA3-B713-48BCE19281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26.69</c:v>
                </c:pt>
                <c:pt idx="1">
                  <c:v>28.47</c:v>
                </c:pt>
                <c:pt idx="2">
                  <c:v>35.049999999999997</c:v>
                </c:pt>
                <c:pt idx="3">
                  <c:v>38.15</c:v>
                </c:pt>
                <c:pt idx="4">
                  <c:v>34.29</c:v>
                </c:pt>
              </c:numCache>
            </c:numRef>
          </c:val>
          <c:extLst>
            <c:ext xmlns:c16="http://schemas.microsoft.com/office/drawing/2014/chart" uri="{C3380CC4-5D6E-409C-BE32-E72D297353CC}">
              <c16:uniqueId val="{00000001-A314-4DA3-B713-48BCE19281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c:v>
                </c:pt>
                <c:pt idx="1">
                  <c:v>-1.43</c:v>
                </c:pt>
                <c:pt idx="2">
                  <c:v>9.06</c:v>
                </c:pt>
                <c:pt idx="3">
                  <c:v>-1.35</c:v>
                </c:pt>
                <c:pt idx="4">
                  <c:v>-7.03</c:v>
                </c:pt>
              </c:numCache>
            </c:numRef>
          </c:val>
          <c:smooth val="0"/>
          <c:extLst>
            <c:ext xmlns:c16="http://schemas.microsoft.com/office/drawing/2014/chart" uri="{C3380CC4-5D6E-409C-BE32-E72D297353CC}">
              <c16:uniqueId val="{00000002-A314-4DA3-B713-48BCE19281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11.3</c:v>
                </c:pt>
                <c:pt idx="2">
                  <c:v>#N/A</c:v>
                </c:pt>
                <c:pt idx="3">
                  <c:v>10.98</c:v>
                </c:pt>
                <c:pt idx="4">
                  <c:v>0</c:v>
                </c:pt>
                <c:pt idx="5">
                  <c:v>0</c:v>
                </c:pt>
                <c:pt idx="6">
                  <c:v>0</c:v>
                </c:pt>
                <c:pt idx="7">
                  <c:v>0</c:v>
                </c:pt>
                <c:pt idx="8">
                  <c:v>0</c:v>
                </c:pt>
                <c:pt idx="9">
                  <c:v>0</c:v>
                </c:pt>
              </c:numCache>
            </c:numRef>
          </c:val>
          <c:extLst>
            <c:ext xmlns:c16="http://schemas.microsoft.com/office/drawing/2014/chart" uri="{C3380CC4-5D6E-409C-BE32-E72D297353CC}">
              <c16:uniqueId val="{00000000-A2B8-4A94-9BCA-30D662698CB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B8-4A94-9BCA-30D662698CB9}"/>
            </c:ext>
          </c:extLst>
        </c:ser>
        <c:ser>
          <c:idx val="2"/>
          <c:order val="2"/>
          <c:tx>
            <c:strRef>
              <c:f>データシート!$A$29</c:f>
              <c:strCache>
                <c:ptCount val="1"/>
                <c:pt idx="0">
                  <c:v>介護保険特別会計（保険事業勘定）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0.59</c:v>
                </c:pt>
                <c:pt idx="2">
                  <c:v>#N/A</c:v>
                </c:pt>
                <c:pt idx="3">
                  <c:v>1</c:v>
                </c:pt>
                <c:pt idx="4">
                  <c:v>#N/A</c:v>
                </c:pt>
                <c:pt idx="5">
                  <c:v>1.75</c:v>
                </c:pt>
                <c:pt idx="6">
                  <c:v>#N/A</c:v>
                </c:pt>
                <c:pt idx="7">
                  <c:v>0</c:v>
                </c:pt>
                <c:pt idx="8">
                  <c:v>#N/A</c:v>
                </c:pt>
                <c:pt idx="9">
                  <c:v>0.01</c:v>
                </c:pt>
              </c:numCache>
            </c:numRef>
          </c:val>
          <c:extLst>
            <c:ext xmlns:c16="http://schemas.microsoft.com/office/drawing/2014/chart" uri="{C3380CC4-5D6E-409C-BE32-E72D297353CC}">
              <c16:uniqueId val="{00000002-A2B8-4A94-9BCA-30D662698CB9}"/>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c:v>
                </c:pt>
                <c:pt idx="4">
                  <c:v>#N/A</c:v>
                </c:pt>
                <c:pt idx="5">
                  <c:v>0.02</c:v>
                </c:pt>
                <c:pt idx="6">
                  <c:v>#N/A</c:v>
                </c:pt>
                <c:pt idx="7">
                  <c:v>0.02</c:v>
                </c:pt>
                <c:pt idx="8">
                  <c:v>#N/A</c:v>
                </c:pt>
                <c:pt idx="9">
                  <c:v>0.01</c:v>
                </c:pt>
              </c:numCache>
            </c:numRef>
          </c:val>
          <c:extLst>
            <c:ext xmlns:c16="http://schemas.microsoft.com/office/drawing/2014/chart" uri="{C3380CC4-5D6E-409C-BE32-E72D297353CC}">
              <c16:uniqueId val="{00000003-A2B8-4A94-9BCA-30D662698CB9}"/>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0.1</c:v>
                </c:pt>
                <c:pt idx="4">
                  <c:v>#N/A</c:v>
                </c:pt>
                <c:pt idx="5">
                  <c:v>0.47</c:v>
                </c:pt>
                <c:pt idx="6">
                  <c:v>#N/A</c:v>
                </c:pt>
                <c:pt idx="7">
                  <c:v>0.06</c:v>
                </c:pt>
                <c:pt idx="8">
                  <c:v>#N/A</c:v>
                </c:pt>
                <c:pt idx="9">
                  <c:v>0.2</c:v>
                </c:pt>
              </c:numCache>
            </c:numRef>
          </c:val>
          <c:extLst>
            <c:ext xmlns:c16="http://schemas.microsoft.com/office/drawing/2014/chart" uri="{C3380CC4-5D6E-409C-BE32-E72D297353CC}">
              <c16:uniqueId val="{00000004-A2B8-4A94-9BCA-30D662698CB9}"/>
            </c:ext>
          </c:extLst>
        </c:ser>
        <c:ser>
          <c:idx val="5"/>
          <c:order val="5"/>
          <c:tx>
            <c:strRef>
              <c:f>データシート!$A$32</c:f>
              <c:strCache>
                <c:ptCount val="1"/>
                <c:pt idx="0">
                  <c:v>国民健康保険特別会計（保険事業勘定）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0.23</c:v>
                </c:pt>
                <c:pt idx="2">
                  <c:v>#N/A</c:v>
                </c:pt>
                <c:pt idx="3">
                  <c:v>0.23</c:v>
                </c:pt>
                <c:pt idx="4">
                  <c:v>#N/A</c:v>
                </c:pt>
                <c:pt idx="5">
                  <c:v>0.28999999999999998</c:v>
                </c:pt>
                <c:pt idx="6">
                  <c:v>#N/A</c:v>
                </c:pt>
                <c:pt idx="7">
                  <c:v>0.05</c:v>
                </c:pt>
                <c:pt idx="8">
                  <c:v>#N/A</c:v>
                </c:pt>
                <c:pt idx="9">
                  <c:v>0.27</c:v>
                </c:pt>
              </c:numCache>
            </c:numRef>
          </c:val>
          <c:extLst>
            <c:ext xmlns:c16="http://schemas.microsoft.com/office/drawing/2014/chart" uri="{C3380CC4-5D6E-409C-BE32-E72D297353CC}">
              <c16:uniqueId val="{00000005-A2B8-4A94-9BCA-30D662698CB9}"/>
            </c:ext>
          </c:extLst>
        </c:ser>
        <c:ser>
          <c:idx val="6"/>
          <c:order val="6"/>
          <c:tx>
            <c:strRef>
              <c:f>データシート!$A$33</c:f>
              <c:strCache>
                <c:ptCount val="1"/>
                <c:pt idx="0">
                  <c:v>国民健康保険特別会計（診療施設勘定）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#N/A</c:v>
                </c:pt>
                <c:pt idx="5">
                  <c:v>0.4</c:v>
                </c:pt>
                <c:pt idx="6">
                  <c:v>#N/A</c:v>
                </c:pt>
                <c:pt idx="7">
                  <c:v>0.61</c:v>
                </c:pt>
                <c:pt idx="8">
                  <c:v>#N/A</c:v>
                </c:pt>
                <c:pt idx="9">
                  <c:v>0.47</c:v>
                </c:pt>
              </c:numCache>
            </c:numRef>
          </c:val>
          <c:extLst>
            <c:ext xmlns:c16="http://schemas.microsoft.com/office/drawing/2014/chart" uri="{C3380CC4-5D6E-409C-BE32-E72D297353CC}">
              <c16:uniqueId val="{00000006-A2B8-4A94-9BCA-30D662698CB9}"/>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0.01</c:v>
                </c:pt>
                <c:pt idx="2">
                  <c:v>#N/A</c:v>
                </c:pt>
                <c:pt idx="3">
                  <c:v>0.01</c:v>
                </c:pt>
                <c:pt idx="4">
                  <c:v>#N/A</c:v>
                </c:pt>
                <c:pt idx="5">
                  <c:v>0</c:v>
                </c:pt>
                <c:pt idx="6">
                  <c:v>#N/A</c:v>
                </c:pt>
                <c:pt idx="7">
                  <c:v>1.62</c:v>
                </c:pt>
                <c:pt idx="8">
                  <c:v>#N/A</c:v>
                </c:pt>
                <c:pt idx="9">
                  <c:v>0.67</c:v>
                </c:pt>
              </c:numCache>
            </c:numRef>
          </c:val>
          <c:extLst>
            <c:ext xmlns:c16="http://schemas.microsoft.com/office/drawing/2014/chart" uri="{C3380CC4-5D6E-409C-BE32-E72D297353CC}">
              <c16:uniqueId val="{00000007-A2B8-4A94-9BCA-30D662698CB9}"/>
            </c:ext>
          </c:extLst>
        </c:ser>
        <c:ser>
          <c:idx val="8"/>
          <c:order val="8"/>
          <c:tx>
            <c:strRef>
              <c:f>データシート!$A$35</c:f>
              <c:strCache>
                <c:ptCount val="1"/>
                <c:pt idx="0">
                  <c:v>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0.13</c:v>
                </c:pt>
                <c:pt idx="2">
                  <c:v>#N/A</c:v>
                </c:pt>
                <c:pt idx="3">
                  <c:v>0.12</c:v>
                </c:pt>
                <c:pt idx="4">
                  <c:v>#N/A</c:v>
                </c:pt>
                <c:pt idx="5">
                  <c:v>0.03</c:v>
                </c:pt>
                <c:pt idx="6">
                  <c:v>#N/A</c:v>
                </c:pt>
                <c:pt idx="7">
                  <c:v>0.18</c:v>
                </c:pt>
                <c:pt idx="8">
                  <c:v>#N/A</c:v>
                </c:pt>
                <c:pt idx="9">
                  <c:v>0.8</c:v>
                </c:pt>
              </c:numCache>
            </c:numRef>
          </c:val>
          <c:extLst>
            <c:ext xmlns:c16="http://schemas.microsoft.com/office/drawing/2014/chart" uri="{C3380CC4-5D6E-409C-BE32-E72D297353CC}">
              <c16:uniqueId val="{00000008-A2B8-4A94-9BCA-30D662698CB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3.99</c:v>
                </c:pt>
                <c:pt idx="2">
                  <c:v>#N/A</c:v>
                </c:pt>
                <c:pt idx="3">
                  <c:v>3.32</c:v>
                </c:pt>
                <c:pt idx="4">
                  <c:v>#N/A</c:v>
                </c:pt>
                <c:pt idx="5">
                  <c:v>3.75</c:v>
                </c:pt>
                <c:pt idx="6">
                  <c:v>#N/A</c:v>
                </c:pt>
                <c:pt idx="7">
                  <c:v>4.1900000000000004</c:v>
                </c:pt>
                <c:pt idx="8">
                  <c:v>#N/A</c:v>
                </c:pt>
                <c:pt idx="9">
                  <c:v>4.68</c:v>
                </c:pt>
              </c:numCache>
            </c:numRef>
          </c:val>
          <c:extLst>
            <c:ext xmlns:c16="http://schemas.microsoft.com/office/drawing/2014/chart" uri="{C3380CC4-5D6E-409C-BE32-E72D297353CC}">
              <c16:uniqueId val="{00000009-A2B8-4A94-9BCA-30D662698CB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502</c:v>
                </c:pt>
                <c:pt idx="5">
                  <c:v>500</c:v>
                </c:pt>
                <c:pt idx="8">
                  <c:v>457</c:v>
                </c:pt>
                <c:pt idx="11">
                  <c:v>475</c:v>
                </c:pt>
                <c:pt idx="14">
                  <c:v>465</c:v>
                </c:pt>
              </c:numCache>
            </c:numRef>
          </c:val>
          <c:extLst>
            <c:ext xmlns:c16="http://schemas.microsoft.com/office/drawing/2014/chart" uri="{C3380CC4-5D6E-409C-BE32-E72D297353CC}">
              <c16:uniqueId val="{00000000-9738-4D98-9080-AF3045B015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38-4D98-9080-AF3045B015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22</c:v>
                </c:pt>
                <c:pt idx="6">
                  <c:v>0</c:v>
                </c:pt>
                <c:pt idx="9">
                  <c:v>0</c:v>
                </c:pt>
                <c:pt idx="12">
                  <c:v>0</c:v>
                </c:pt>
              </c:numCache>
            </c:numRef>
          </c:val>
          <c:extLst>
            <c:ext xmlns:c16="http://schemas.microsoft.com/office/drawing/2014/chart" uri="{C3380CC4-5D6E-409C-BE32-E72D297353CC}">
              <c16:uniqueId val="{00000002-9738-4D98-9080-AF3045B015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38-4D98-9080-AF3045B015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121</c:v>
                </c:pt>
                <c:pt idx="3">
                  <c:v>102</c:v>
                </c:pt>
                <c:pt idx="6">
                  <c:v>106</c:v>
                </c:pt>
                <c:pt idx="9">
                  <c:v>109</c:v>
                </c:pt>
                <c:pt idx="12">
                  <c:v>106</c:v>
                </c:pt>
              </c:numCache>
            </c:numRef>
          </c:val>
          <c:extLst>
            <c:ext xmlns:c16="http://schemas.microsoft.com/office/drawing/2014/chart" uri="{C3380CC4-5D6E-409C-BE32-E72D297353CC}">
              <c16:uniqueId val="{00000004-9738-4D98-9080-AF3045B015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38-4D98-9080-AF3045B015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38-4D98-9080-AF3045B015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461</c:v>
                </c:pt>
                <c:pt idx="3">
                  <c:v>478</c:v>
                </c:pt>
                <c:pt idx="6">
                  <c:v>485</c:v>
                </c:pt>
                <c:pt idx="9">
                  <c:v>529</c:v>
                </c:pt>
                <c:pt idx="12">
                  <c:v>520</c:v>
                </c:pt>
              </c:numCache>
            </c:numRef>
          </c:val>
          <c:extLst>
            <c:ext xmlns:c16="http://schemas.microsoft.com/office/drawing/2014/chart" uri="{C3380CC4-5D6E-409C-BE32-E72D297353CC}">
              <c16:uniqueId val="{00000007-9738-4D98-9080-AF3045B015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80</c:v>
                </c:pt>
                <c:pt idx="2">
                  <c:v>#N/A</c:v>
                </c:pt>
                <c:pt idx="3">
                  <c:v>#N/A</c:v>
                </c:pt>
                <c:pt idx="4">
                  <c:v>102</c:v>
                </c:pt>
                <c:pt idx="5">
                  <c:v>#N/A</c:v>
                </c:pt>
                <c:pt idx="6">
                  <c:v>#N/A</c:v>
                </c:pt>
                <c:pt idx="7">
                  <c:v>134</c:v>
                </c:pt>
                <c:pt idx="8">
                  <c:v>#N/A</c:v>
                </c:pt>
                <c:pt idx="9">
                  <c:v>#N/A</c:v>
                </c:pt>
                <c:pt idx="10">
                  <c:v>163</c:v>
                </c:pt>
                <c:pt idx="11">
                  <c:v>#N/A</c:v>
                </c:pt>
                <c:pt idx="12">
                  <c:v>#N/A</c:v>
                </c:pt>
                <c:pt idx="13">
                  <c:v>161</c:v>
                </c:pt>
                <c:pt idx="14">
                  <c:v>#N/A</c:v>
                </c:pt>
              </c:numCache>
            </c:numRef>
          </c:val>
          <c:smooth val="0"/>
          <c:extLst>
            <c:ext xmlns:c16="http://schemas.microsoft.com/office/drawing/2014/chart" uri="{C3380CC4-5D6E-409C-BE32-E72D297353CC}">
              <c16:uniqueId val="{00000008-9738-4D98-9080-AF3045B015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3778</c:v>
                </c:pt>
                <c:pt idx="5">
                  <c:v>3569</c:v>
                </c:pt>
                <c:pt idx="8">
                  <c:v>3537</c:v>
                </c:pt>
                <c:pt idx="11">
                  <c:v>3284</c:v>
                </c:pt>
                <c:pt idx="14">
                  <c:v>3028</c:v>
                </c:pt>
              </c:numCache>
            </c:numRef>
          </c:val>
          <c:extLst>
            <c:ext xmlns:c16="http://schemas.microsoft.com/office/drawing/2014/chart" uri="{C3380CC4-5D6E-409C-BE32-E72D297353CC}">
              <c16:uniqueId val="{00000000-F651-4BD5-8ADE-A6E1AC4DEA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651-4BD5-8ADE-A6E1AC4DEA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3418</c:v>
                </c:pt>
                <c:pt idx="5">
                  <c:v>3432</c:v>
                </c:pt>
                <c:pt idx="8">
                  <c:v>3985</c:v>
                </c:pt>
                <c:pt idx="11">
                  <c:v>4042</c:v>
                </c:pt>
                <c:pt idx="14">
                  <c:v>3922</c:v>
                </c:pt>
              </c:numCache>
            </c:numRef>
          </c:val>
          <c:extLst>
            <c:ext xmlns:c16="http://schemas.microsoft.com/office/drawing/2014/chart" uri="{C3380CC4-5D6E-409C-BE32-E72D297353CC}">
              <c16:uniqueId val="{00000002-F651-4BD5-8ADE-A6E1AC4DEA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51-4BD5-8ADE-A6E1AC4DEA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51-4BD5-8ADE-A6E1AC4DEA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51-4BD5-8ADE-A6E1AC4DEA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531</c:v>
                </c:pt>
                <c:pt idx="3">
                  <c:v>547</c:v>
                </c:pt>
                <c:pt idx="6">
                  <c:v>664</c:v>
                </c:pt>
                <c:pt idx="9">
                  <c:v>599</c:v>
                </c:pt>
                <c:pt idx="12">
                  <c:v>657</c:v>
                </c:pt>
              </c:numCache>
            </c:numRef>
          </c:val>
          <c:extLst>
            <c:ext xmlns:c16="http://schemas.microsoft.com/office/drawing/2014/chart" uri="{C3380CC4-5D6E-409C-BE32-E72D297353CC}">
              <c16:uniqueId val="{00000006-F651-4BD5-8ADE-A6E1AC4DEA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651-4BD5-8ADE-A6E1AC4DEA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890</c:v>
                </c:pt>
                <c:pt idx="3">
                  <c:v>878</c:v>
                </c:pt>
                <c:pt idx="6">
                  <c:v>961</c:v>
                </c:pt>
                <c:pt idx="9">
                  <c:v>913</c:v>
                </c:pt>
                <c:pt idx="12">
                  <c:v>855</c:v>
                </c:pt>
              </c:numCache>
            </c:numRef>
          </c:val>
          <c:extLst>
            <c:ext xmlns:c16="http://schemas.microsoft.com/office/drawing/2014/chart" uri="{C3380CC4-5D6E-409C-BE32-E72D297353CC}">
              <c16:uniqueId val="{00000008-F651-4BD5-8ADE-A6E1AC4DEA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651-4BD5-8ADE-A6E1AC4DEA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3737</c:v>
                </c:pt>
                <c:pt idx="3">
                  <c:v>3686</c:v>
                </c:pt>
                <c:pt idx="6">
                  <c:v>3616</c:v>
                </c:pt>
                <c:pt idx="9">
                  <c:v>3376</c:v>
                </c:pt>
                <c:pt idx="12">
                  <c:v>3092</c:v>
                </c:pt>
              </c:numCache>
            </c:numRef>
          </c:val>
          <c:extLst>
            <c:ext xmlns:c16="http://schemas.microsoft.com/office/drawing/2014/chart" uri="{C3380CC4-5D6E-409C-BE32-E72D297353CC}">
              <c16:uniqueId val="{0000000A-F651-4BD5-8ADE-A6E1AC4DEAA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651-4BD5-8ADE-A6E1AC4DEAA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1033</c:v>
                </c:pt>
                <c:pt idx="1">
                  <c:v>1074</c:v>
                </c:pt>
                <c:pt idx="2">
                  <c:v>969</c:v>
                </c:pt>
              </c:numCache>
            </c:numRef>
          </c:val>
          <c:extLst>
            <c:ext xmlns:c16="http://schemas.microsoft.com/office/drawing/2014/chart" uri="{C3380CC4-5D6E-409C-BE32-E72D297353CC}">
              <c16:uniqueId val="{00000000-1E6B-44F0-A242-166C0EF0C50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739</c:v>
                </c:pt>
                <c:pt idx="1">
                  <c:v>689</c:v>
                </c:pt>
                <c:pt idx="2">
                  <c:v>674</c:v>
                </c:pt>
              </c:numCache>
            </c:numRef>
          </c:val>
          <c:extLst>
            <c:ext xmlns:c16="http://schemas.microsoft.com/office/drawing/2014/chart" uri="{C3380CC4-5D6E-409C-BE32-E72D297353CC}">
              <c16:uniqueId val="{00000001-1E6B-44F0-A242-166C0EF0C50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1856</c:v>
                </c:pt>
                <c:pt idx="1">
                  <c:v>1860</c:v>
                </c:pt>
                <c:pt idx="2">
                  <c:v>1870</c:v>
                </c:pt>
              </c:numCache>
            </c:numRef>
          </c:val>
          <c:extLst>
            <c:ext xmlns:c16="http://schemas.microsoft.com/office/drawing/2014/chart" uri="{C3380CC4-5D6E-409C-BE32-E72D297353CC}">
              <c16:uniqueId val="{00000002-1E6B-44F0-A242-166C0EF0C50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{7256A2AC-EA27-40FE-85AB-14F9CD90082E}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72F-4E66-A513-5089510FD1C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{34EF529F-577F-4EE4-B4DE-2E80DA85595E}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2F-4E66-A513-5089510FD1C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{1AF39B3D-B7CA-40D2-9DE1-0A1E9895DE16}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2F-4E66-A513-5089510FD1C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{7DAFA976-7502-45D9-86E6-62FB74630AA7}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2F-4E66-A513-5089510FD1C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{AEB3348D-0D3E-4464-844C-8E5A30BC86B2}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2F-4E66-A513-5089510FD1C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{EF0C1959-D010-4637-940F-7015AE1ED55A}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72F-4E66-A513-5089510FD1C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{3409484F-B28A-4FD4-859C-F77B871001DD}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72F-4E66-A513-5089510FD1C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{5EDB09F9-2C14-42CE-B52B-4818DDC89474}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72F-4E66-A513-5089510FD1C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{E525AD9C-FF8D-4C12-9C8F-FAD8D4731841}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72F-4E66-A513-5089510FD1C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60.7</c:v>
                </c:pt>
                <c:pt idx="8">
                  <c:v>62.4</c:v>
                </c:pt>
                <c:pt idx="16">
                  <c:v>64.3</c:v>
                </c:pt>
                <c:pt idx="24">
                  <c:v>66</c:v>
                </c:pt>
                <c:pt idx="32">
                  <c:v>67.900000000000006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72F-4E66-A513-5089510FD1C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{2578D63A-1DF1-4390-B918-04FA1B891861}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72F-4E66-A513-5089510FD1C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{8FBDB999-7C20-4C55-A6C3-AE43C715EB8B}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2F-4E66-A513-5089510FD1C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{EC4EF3F5-2DAC-4456-B223-26185E2DF5C7}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2F-4E66-A513-5089510FD1C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{0BB06963-DA6F-4BAC-93A5-3EF8D996E35B}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2F-4E66-A513-5089510FD1C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{FEE40EE9-2948-40D4-A2CB-12DEBC78CA24}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2F-4E66-A513-5089510FD1C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{71DDB9EE-7DAA-4FE1-87D7-1F64E91EA991}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72F-4E66-A513-5089510FD1C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{A1B1FD75-734E-413E-A079-80867C28857B}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72F-4E66-A513-5089510FD1C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{9C256516-8FA3-4EB2-94D2-2240E873A00D}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72F-4E66-A513-5089510FD1C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{69D720FC-BB0E-4DB1-ABF6-D20F261AA336}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72F-4E66-A513-5089510FD1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72F-4E66-A513-5089510FD1C0}"/>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{105A4213-FE64-4DF4-909E-8C1DB3418C68}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85B-49AC-B27A-F2282D733C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{9042CCB3-F1FC-42D2-A32F-70AB25978071}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5B-49AC-B27A-F2282D733C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{DAA66EC4-ED18-42C3-9B3E-E6AA0B36EF0A}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5B-49AC-B27A-F2282D733C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{A9589370-2402-4BF6-B692-BF642D494534}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5B-49AC-B27A-F2282D733C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{C92D061F-E52B-421B-9C46-4894DED66C37}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5B-49AC-B27A-F2282D733C1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{D80EC2D0-27BD-4638-8D05-4B05759DDD28}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85B-49AC-B27A-F2282D733C1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{39C40678-FD26-4F6F-9A71-CF1AB449F79E}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85B-49AC-B27A-F2282D733C1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{D1A45C01-63E4-420F-8B3C-7A095FF84D58}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85B-49AC-B27A-F2282D733C1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{AE9ECF16-FDE7-4AE0-A6ED-EF689189F4C3}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85B-49AC-B27A-F2282D733C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2.9</c:v>
                </c:pt>
                <c:pt idx="16">
                  <c:v>4.5</c:v>
                </c:pt>
                <c:pt idx="24">
                  <c:v>5.6</c:v>
                </c:pt>
                <c:pt idx="32">
                  <c:v>6.3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85B-49AC-B27A-F2282D733C1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{60BCB5AF-6083-488A-A3BF-C71BEA72C519}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85B-49AC-B27A-F2282D733C1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{B5D5C957-05A8-4CD1-8B56-8954CCD96B12}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5B-49AC-B27A-F2282D733C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{7A763E74-FCB0-4DF3-AEE1-EEEF8B06F9ED}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5B-49AC-B27A-F2282D733C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{6DF73D8B-54B5-4C85-A984-7F0911E26E37}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5B-49AC-B27A-F2282D733C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{D2EE1AC7-519F-497C-A915-3F0EAD893112}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5B-49AC-B27A-F2282D733C1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{0E653B7E-26C2-40E5-B0BA-797850CD9F33}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85B-49AC-B27A-F2282D733C12}"/>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{BDD413FD-228D-4741-8825-2B377CB01601}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85B-49AC-B27A-F2282D733C12}"/>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{57E65850-E63C-49F3-863A-30FF20ABFB7A}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85B-49AC-B27A-F2282D733C1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{FB80CBC7-D69B-44C3-AC0D-55620FE5C985}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85B-49AC-B27A-F2282D733C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85B-49AC-B27A-F2282D733C12}"/>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北海道和寒町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起債の借入を行いつつ償還を進めている。</a:t>
          </a:r>
          <a:endParaRPr lang="ja-JP" altLang="ja-JP" sz="1400">
            <a:effectLst/>
          </a:endParaRPr>
        </a:p>
        <a:p>
          <a:r>
            <a:rPr kumimoji="1" lang="ja-JP" altLang="ja-JP" sz="1100">
              <a:solidFill>
                <a:schemeClr val="dk1"/>
              </a:solidFill>
              <a:effectLst/>
              <a:latin typeface="+mn-lt"/>
              <a:ea typeface="+mn-ea"/>
              <a:cs typeface="+mn-cs"/>
            </a:rPr>
            <a:t>今後も交付税補てん率の高い地方債を積極的に活用し、現在の水準の維持を図る。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当町では満期一括償還地方債を活用していない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北海道和寒町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交付税補てん率の高い地方債を活用しているため、将来負担比率の分子がマイナスとなっている。</a:t>
          </a:r>
          <a:endParaRPr lang="ja-JP" altLang="ja-JP" sz="1400">
            <a:effectLst/>
          </a:endParaRPr>
        </a:p>
        <a:p>
          <a:r>
            <a:rPr kumimoji="1" lang="ja-JP" altLang="ja-JP" sz="1100">
              <a:solidFill>
                <a:schemeClr val="dk1"/>
              </a:solidFill>
              <a:effectLst/>
              <a:latin typeface="+mn-lt"/>
              <a:ea typeface="+mn-ea"/>
              <a:cs typeface="+mn-cs"/>
            </a:rPr>
            <a:t>将来においても住みやすい町となるよう、この水準を維持し健全な財政運営に努める。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北海道和寒町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新規事業である地域担い手育成センターへの負担金事業（農業用ハウス建設等）による支出増加に伴い、基金の取り崩しを行ったため。</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事務事業の見直しを実施し、経費削減を図る。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公共施設建設基金～公共施設の建設等に充てる基金。</a:t>
          </a:r>
          <a:endParaRPr lang="ja-JP" altLang="ja-JP" sz="1400">
            <a:effectLst/>
          </a:endParaRPr>
        </a:p>
        <a:p>
          <a:r>
            <a:rPr kumimoji="1" lang="ja-JP" altLang="ja-JP" sz="1100">
              <a:solidFill>
                <a:schemeClr val="dk1"/>
              </a:solidFill>
              <a:effectLst/>
              <a:latin typeface="+mn-lt"/>
              <a:ea typeface="+mn-ea"/>
              <a:cs typeface="+mn-cs"/>
            </a:rPr>
            <a:t>総合体育施設建設基金～総合的な体育施設の建設に充てる基金。</a:t>
          </a:r>
          <a:endParaRPr lang="ja-JP" altLang="ja-JP" sz="1400">
            <a:effectLst/>
          </a:endParaRPr>
        </a:p>
        <a:p>
          <a:r>
            <a:rPr kumimoji="1" lang="ja-JP" altLang="ja-JP" sz="1100">
              <a:solidFill>
                <a:schemeClr val="dk1"/>
              </a:solidFill>
              <a:effectLst/>
              <a:latin typeface="+mn-lt"/>
              <a:ea typeface="+mn-ea"/>
              <a:cs typeface="+mn-cs"/>
            </a:rPr>
            <a:t>米穀類乾燥調製貯蔵施設基金～米穀類乾燥調製貯蔵施設の適切な維持管理に充てる基金。</a:t>
          </a:r>
          <a:endParaRPr lang="ja-JP" altLang="ja-JP" sz="1400">
            <a:effectLst/>
          </a:endParaRPr>
        </a:p>
        <a:p>
          <a:r>
            <a:rPr kumimoji="1" lang="ja-JP" altLang="ja-JP" sz="1100">
              <a:solidFill>
                <a:schemeClr val="dk1"/>
              </a:solidFill>
              <a:effectLst/>
              <a:latin typeface="+mn-lt"/>
              <a:ea typeface="+mn-ea"/>
              <a:cs typeface="+mn-cs"/>
            </a:rPr>
            <a:t>地域福祉基金～在宅福祉の設置及び向上、健康及び生きがいづくりの推進その他地域福祉の推進を図るために、民間が行う事業の支援に要する経費に充てる基金。</a:t>
          </a:r>
          <a:endParaRPr lang="ja-JP" altLang="ja-JP" sz="1400">
            <a:effectLst/>
          </a:endParaRPr>
        </a:p>
        <a:p>
          <a:r>
            <a:rPr kumimoji="1" lang="ja-JP" altLang="ja-JP" sz="1100">
              <a:solidFill>
                <a:schemeClr val="dk1"/>
              </a:solidFill>
              <a:effectLst/>
              <a:latin typeface="+mn-lt"/>
              <a:ea typeface="+mn-ea"/>
              <a:cs typeface="+mn-cs"/>
            </a:rPr>
            <a:t>ふるさとまちづくり応援基金～高齢者福祉に関する事業、教育・少子化対策等に関する事業、自然環境保全に関する事業、産業振興に関する事業、その他町長が必要と認める事業に充てる基金。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公共建設基金～公共施設の修繕及び整備に充当したことによる減。</a:t>
          </a:r>
          <a:endParaRPr lang="ja-JP" altLang="ja-JP" sz="1400">
            <a:effectLst/>
          </a:endParaRPr>
        </a:p>
        <a:p>
          <a:r>
            <a:rPr kumimoji="1" lang="ja-JP" altLang="ja-JP" sz="1100">
              <a:solidFill>
                <a:schemeClr val="dk1"/>
              </a:solidFill>
              <a:effectLst/>
              <a:latin typeface="+mn-lt"/>
              <a:ea typeface="+mn-ea"/>
              <a:cs typeface="+mn-cs"/>
            </a:rPr>
            <a:t>米穀類乾燥調製貯蔵施設基金～大規模改修に備えた積立の実施による増。</a:t>
          </a:r>
          <a:endParaRPr lang="ja-JP" altLang="ja-JP" sz="1400">
            <a:effectLst/>
          </a:endParaRPr>
        </a:p>
        <a:p>
          <a:r>
            <a:rPr kumimoji="1" lang="ja-JP" altLang="ja-JP" sz="1100">
              <a:solidFill>
                <a:schemeClr val="dk1"/>
              </a:solidFill>
              <a:effectLst/>
              <a:latin typeface="+mn-lt"/>
              <a:ea typeface="+mn-ea"/>
              <a:cs typeface="+mn-cs"/>
            </a:rPr>
            <a:t>ふるさとまちづくり応援基金～ふるさと納税による収入額が活用事業の充当額を上回ったことによる増。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大規模事業として特別養護老人ホームの更新を想定しており、その際に活用する。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新規事業である地域担い手育成センターへの負担金事業（農業用ハウス建設等）による支出増加に伴い、</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取り崩し</a:t>
          </a:r>
          <a:r>
            <a:rPr kumimoji="1" lang="ja-JP" altLang="en-US" sz="1100">
              <a:solidFill>
                <a:schemeClr val="dk1"/>
              </a:solidFill>
              <a:effectLst/>
              <a:latin typeface="+mn-lt"/>
              <a:ea typeface="+mn-ea"/>
              <a:cs typeface="+mn-cs"/>
            </a:rPr>
            <a:t>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事務事業の見直しを実施し、経費削減を図る。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地方債の元利償還に充当するため計上した予算を予定通り取り崩したことにより減少した。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据え置きの活用などを検討する。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89D4B62-2B20-4943-B7F5-B69CA7AAA0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D744EC1-811F-4891-A1C6-D87F43C27F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DBD1F5B-7170-462D-ACB8-A9800CFAFF0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332B1E4-8099-4062-A13E-A6110C6AADE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23F00E40-F0DA-4124-A6BB-DF2C11E3AC9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4169915D-F27B-45C7-810A-2E6D9037AF5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EEE8462-EA1C-4D60-BD84-45ED0DA1385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B074010-584F-4202-BC0A-5ADB677D492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89380BF-4396-4D1A-A6CC-D9E205E3089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D51E4BD-FC44-4518-9197-E9316E346E3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63E2E6C-B09B-45DB-889C-443D9145E48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D61B92E-3F82-4A49-B672-D11E45EE7F1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F79977E-4523-45F6-AD2E-394D64BE799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4B3B963-2C14-417E-9D5D-AE2647E32B5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0EEC297-64CC-49C2-B39E-34939C77339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B34BEC2-090F-4B0D-8081-AFCE9334599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北海道和寒町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4118E7A-A6E0-4F18-9A1C-D28E578F5BC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70300BC-994C-4F57-9393-19CA029AB7A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A073655-0A63-439C-BE0E-07245FE82A0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D5B3A0A-B74E-452C-B5D6-3F6AE1DA974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62FB3E0-5AB3-4302-9BF7-E51FF296123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CC08D85-5EE7-4FB4-97DF-2B55487EB6D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2,903
2,890
225.11
4,691,438
4,558,917
132,303
2,824,178
3,092,251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02DC4BE-4A7D-462A-8CEE-EE0A7D068E6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01951A1-6D63-48FD-8A26-16D76616A90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1891F32-1543-4515-9654-238D2B1B5F7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74A5ADA-2EC9-4369-A05F-2DA180C77AA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2863FD6-CD89-412E-BB7D-3C38332872F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654D927-495C-4FF7-B02F-1B3665944D5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04A8044-E149-4380-BA24-869DBC95908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1468D11-79AF-40F5-95D2-2AF062EBEC9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FE97F9A-FE0F-4182-A4F0-723A65AB0E0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6DD3603-A6E0-4C9F-9CF7-B6C82A8616F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D027B62-69D2-4EB6-95D7-1C0EA2326F3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988935E-3395-4BD8-B420-241DB8A67C8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4C7D36F-88A0-44FB-9A90-60A7245F5A6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BF5F56E-ABA9-4817-A9C0-48756B75E85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0ABAA23-C1FE-4907-9154-7D4CA35A6C0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06B1ABB-313A-461D-8474-CF2F785BA2E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A55BBC1-E849-48EB-9593-93F6921123A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BB6D895-762C-4471-9D27-0D2B54DA4CB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6B011688-18EC-4668-A7AE-016511B4F4F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E1A9DA5-4655-49B6-A57E-457A04BF755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92D9D25-38B1-453D-97C9-B1329502CF1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62A825F-179F-4522-9C19-112F63FC14B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7082AD7-7E3C-47BB-BAB6-A044B7C9FA1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FE0E998-2EF6-4225-8AAC-0966437AA82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84DCCB6-ED81-4B7B-9678-4F89010F320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37CA3E8-4592-4388-BBB9-FD49F2CCF01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E0E3AD7-FF5B-41F7-9327-DBAE372F026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C098F19-E97A-4C71-973A-C516C233E4C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1FADC08-EB4E-460B-BA05-77CFDFBE4B0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C91CA56-586F-46AE-AE76-144F8719611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8F0D71F-4BB9-4F0B-857A-4BBE0BD4FB2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A241F61-F10F-4287-A7AD-6D165F34A11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986E55E-1CC5-4C85-93BA-14C19BF414D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28F6A4A-021E-4627-AB4E-478A9EB98F7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E20F85A-BCD2-4A32-A408-6983063F694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施設の老朽化にともない、有形固定資産減価償却率は年々増加しており、今後も増加していくことが見込まれる。類似団体と同水準を保てるよう、公共施設総合管理計画や個別施設計画に基づいた施設の適切な維持管理を進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0475365-E789-4432-BC97-6B4C5525D73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46CC4E3-664F-4FA4-8468-E8C6CAFAB2A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19BC2FD0-FFA2-4C32-A7FF-2F204DB591D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47BA47B9-C042-4E8D-94CF-A78002CC5448}"/>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56D37C6E-2AF2-4BC8-B5B0-0B87CD6FC8F9}"/>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7787E743-59B2-429B-9DB6-26861DC982F3}"/>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9AAED184-0527-47B3-9D8E-E5A15523C1FA}"/>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264281F0-4741-4AEA-942D-A7FF325D6A96}"/>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67A7B572-5877-407D-8A0B-E87B70317927}"/>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997BAA7A-6816-4384-BB47-474AF6C5B1AB}"/>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AA8BF49D-A2CF-4747-9BB6-D8FB8293AF04}"/>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80981271-2CF3-4E76-8515-8C4358FF3EE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ED66299A-6C1A-45D2-8B67-4FE60CE2598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1E64B41-A3B1-4BDB-B642-121041BCAA9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AC8706F1-D0EC-4EA9-BA93-E88C0CF30F16}"/>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899DB11D-126F-459C-B18C-179E156F62F0}"/>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7308C7DF-5A4D-4092-85F0-608AA4AA347C}"/>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15061029-6E85-4830-B35F-9605446BD59C}"/>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50791F9F-C9A6-4D2A-B34C-C3C904AE52D1}"/>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8" name="有形固定資産減価償却率平均値テキスト">
          <a:extLst>
            <a:ext uri="{FF2B5EF4-FFF2-40B4-BE49-F238E27FC236}">
              <a16:creationId xmlns:a16="http://schemas.microsoft.com/office/drawing/2014/main" id="{244DC517-1074-49E6-B0DC-44F1C5874470}"/>
            </a:ext>
          </a:extLst>
        </xdr:cNvPr>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B15A527B-6717-4800-96F2-A85298168D8E}"/>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04D54EE7-0B64-455B-A0DE-67FC514194E4}"/>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59D8D30B-51F5-4CC3-AB75-8936068C0A3D}"/>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6A15DEC7-1D92-4C76-929D-C4A56542133E}"/>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17B6BB8F-4540-4844-BC98-422975460FF0}"/>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619D21B-DE30-4F53-BDCF-6B1F3A0EF62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1B0982CD-1928-4BDF-850B-EF6540A8F0B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167856A-0BB0-4C5F-935F-4BCA735CC8C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8F68924-E50E-4B1B-8D40-2CBEFF82879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6083D48-F70F-4D0D-86CB-354B52B82FD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21336</xdr:rowOff>
    </xdr:from>
    <xdr:to>
      <xdr:col>23</xdr:col>
      <xdr:colOff>136525</xdr:colOff>
      <xdr:row>30</xdr:row>
      <xdr:rowOff>122936</xdr:rowOff>
    </xdr:to>
    <xdr:sp macro="" textlink="">
      <xdr:nvSpPr>
        <xdr:cNvPr id="89" name="楕円 88">
          <a:extLst>
            <a:ext uri="{FF2B5EF4-FFF2-40B4-BE49-F238E27FC236}">
              <a16:creationId xmlns:a16="http://schemas.microsoft.com/office/drawing/2014/main" id="{9D74BE2A-8AD8-4F7E-B64A-BCCF39602EAD}"/>
            </a:ext>
          </a:extLst>
        </xdr:cNvPr>
        <xdr:cNvSpPr/>
      </xdr:nvSpPr>
      <xdr:spPr>
        <a:xfrm>
          <a:off x="4711700" y="59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171213</xdr:rowOff>
    </xdr:from>
    <xdr:ext cx="405111" cy="259045"/>
    <xdr:sp macro="" textlink="">
      <xdr:nvSpPr>
        <xdr:cNvPr id="90" name="有形固定資産減価償却率該当値テキスト">
          <a:extLst>
            <a:ext uri="{FF2B5EF4-FFF2-40B4-BE49-F238E27FC236}">
              <a16:creationId xmlns:a16="http://schemas.microsoft.com/office/drawing/2014/main" id="{875F6EE3-1BE3-4BCF-904B-6AF3E3713CFA}"/>
            </a:ext>
          </a:extLst>
        </xdr:cNvPr>
        <xdr:cNvSpPr txBox="1"/>
      </xdr:nvSpPr>
      <xdr:spPr>
        <a:xfrm>
          <a:off x="4813300" y="591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151765</xdr:rowOff>
    </xdr:from>
    <xdr:to>
      <xdr:col>19</xdr:col>
      <xdr:colOff>187325</xdr:colOff>
      <xdr:row>30</xdr:row>
      <xdr:rowOff>81915</xdr:rowOff>
    </xdr:to>
    <xdr:sp macro="" textlink="">
      <xdr:nvSpPr>
        <xdr:cNvPr id="91" name="楕円 90">
          <a:extLst>
            <a:ext uri="{FF2B5EF4-FFF2-40B4-BE49-F238E27FC236}">
              <a16:creationId xmlns:a16="http://schemas.microsoft.com/office/drawing/2014/main" id="{B3BD87B9-F67A-46C6-B024-EB82B02499A4}"/>
            </a:ext>
          </a:extLst>
        </xdr:cNvPr>
        <xdr:cNvSpPr/>
      </xdr:nvSpPr>
      <xdr:spPr>
        <a:xfrm>
          <a:off x="4000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31115</xdr:rowOff>
    </xdr:from>
    <xdr:to>
      <xdr:col>23</xdr:col>
      <xdr:colOff>85725</xdr:colOff>
      <xdr:row>30</xdr:row>
      <xdr:rowOff>72136</xdr:rowOff>
    </xdr:to>
    <xdr:cxnSp macro="">
      <xdr:nvCxnSpPr>
        <xdr:cNvPr id="92" name="直線コネクタ 91">
          <a:extLst>
            <a:ext uri="{FF2B5EF4-FFF2-40B4-BE49-F238E27FC236}">
              <a16:creationId xmlns:a16="http://schemas.microsoft.com/office/drawing/2014/main" id="{4BB7B36A-7333-4B92-AA09-849F2CD5CF20}"/>
            </a:ext>
          </a:extLst>
        </xdr:cNvPr>
        <xdr:cNvCxnSpPr/>
      </xdr:nvCxnSpPr>
      <xdr:spPr>
        <a:xfrm>
          <a:off x="4051300" y="5946140"/>
          <a:ext cx="711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115062</xdr:rowOff>
    </xdr:from>
    <xdr:to>
      <xdr:col>15</xdr:col>
      <xdr:colOff>187325</xdr:colOff>
      <xdr:row>30</xdr:row>
      <xdr:rowOff>45212</xdr:rowOff>
    </xdr:to>
    <xdr:sp macro="" textlink="">
      <xdr:nvSpPr>
        <xdr:cNvPr id="93" name="楕円 92">
          <a:extLst>
            <a:ext uri="{FF2B5EF4-FFF2-40B4-BE49-F238E27FC236}">
              <a16:creationId xmlns:a16="http://schemas.microsoft.com/office/drawing/2014/main" id="{92270A78-B345-45CD-B425-16A13349D65C}"/>
            </a:ext>
          </a:extLst>
        </xdr:cNvPr>
        <xdr:cNvSpPr/>
      </xdr:nvSpPr>
      <xdr:spPr>
        <a:xfrm>
          <a:off x="3238500" y="585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165862</xdr:rowOff>
    </xdr:from>
    <xdr:to>
      <xdr:col>19</xdr:col>
      <xdr:colOff>136525</xdr:colOff>
      <xdr:row>30</xdr:row>
      <xdr:rowOff>31115</xdr:rowOff>
    </xdr:to>
    <xdr:cxnSp macro="">
      <xdr:nvCxnSpPr>
        <xdr:cNvPr id="94" name="直線コネクタ 93">
          <a:extLst>
            <a:ext uri="{FF2B5EF4-FFF2-40B4-BE49-F238E27FC236}">
              <a16:creationId xmlns:a16="http://schemas.microsoft.com/office/drawing/2014/main" id="{0E9289EE-8F7A-45B0-A59C-26FC48B1E779}"/>
            </a:ext>
          </a:extLst>
        </xdr:cNvPr>
        <xdr:cNvCxnSpPr/>
      </xdr:nvCxnSpPr>
      <xdr:spPr>
        <a:xfrm>
          <a:off x="3289300" y="5909437"/>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74041</xdr:rowOff>
    </xdr:from>
    <xdr:to>
      <xdr:col>11</xdr:col>
      <xdr:colOff>187325</xdr:colOff>
      <xdr:row>30</xdr:row>
      <xdr:rowOff>4191</xdr:rowOff>
    </xdr:to>
    <xdr:sp macro="" textlink="">
      <xdr:nvSpPr>
        <xdr:cNvPr id="95" name="楕円 94">
          <a:extLst>
            <a:ext uri="{FF2B5EF4-FFF2-40B4-BE49-F238E27FC236}">
              <a16:creationId xmlns:a16="http://schemas.microsoft.com/office/drawing/2014/main" id="{E95328D6-A60D-4E36-8E52-0265DB9CC4BA}"/>
            </a:ext>
          </a:extLst>
        </xdr:cNvPr>
        <xdr:cNvSpPr/>
      </xdr:nvSpPr>
      <xdr:spPr>
        <a:xfrm>
          <a:off x="2476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124841</xdr:rowOff>
    </xdr:from>
    <xdr:to>
      <xdr:col>15</xdr:col>
      <xdr:colOff>136525</xdr:colOff>
      <xdr:row>29</xdr:row>
      <xdr:rowOff>165862</xdr:rowOff>
    </xdr:to>
    <xdr:cxnSp macro="">
      <xdr:nvCxnSpPr>
        <xdr:cNvPr id="96" name="直線コネクタ 95">
          <a:extLst>
            <a:ext uri="{FF2B5EF4-FFF2-40B4-BE49-F238E27FC236}">
              <a16:creationId xmlns:a16="http://schemas.microsoft.com/office/drawing/2014/main" id="{D9C110BB-AFEC-47E2-BED1-9BD49E5A1D2A}"/>
            </a:ext>
          </a:extLst>
        </xdr:cNvPr>
        <xdr:cNvCxnSpPr/>
      </xdr:nvCxnSpPr>
      <xdr:spPr>
        <a:xfrm>
          <a:off x="2527300" y="5868416"/>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37338</xdr:rowOff>
    </xdr:from>
    <xdr:to>
      <xdr:col>7</xdr:col>
      <xdr:colOff>187325</xdr:colOff>
      <xdr:row>29</xdr:row>
      <xdr:rowOff>138938</xdr:rowOff>
    </xdr:to>
    <xdr:sp macro="" textlink="">
      <xdr:nvSpPr>
        <xdr:cNvPr id="97" name="楕円 96">
          <a:extLst>
            <a:ext uri="{FF2B5EF4-FFF2-40B4-BE49-F238E27FC236}">
              <a16:creationId xmlns:a16="http://schemas.microsoft.com/office/drawing/2014/main" id="{82AE066F-F9A8-4C69-A4A9-D058570FD6FD}"/>
            </a:ext>
          </a:extLst>
        </xdr:cNvPr>
        <xdr:cNvSpPr/>
      </xdr:nvSpPr>
      <xdr:spPr>
        <a:xfrm>
          <a:off x="1714500" y="578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88138</xdr:rowOff>
    </xdr:from>
    <xdr:to>
      <xdr:col>11</xdr:col>
      <xdr:colOff>136525</xdr:colOff>
      <xdr:row>29</xdr:row>
      <xdr:rowOff>124841</xdr:rowOff>
    </xdr:to>
    <xdr:cxnSp macro="">
      <xdr:nvCxnSpPr>
        <xdr:cNvPr id="98" name="直線コネクタ 97">
          <a:extLst>
            <a:ext uri="{FF2B5EF4-FFF2-40B4-BE49-F238E27FC236}">
              <a16:creationId xmlns:a16="http://schemas.microsoft.com/office/drawing/2014/main" id="{C71EB5AE-B4A8-4AE3-96E9-D423F6AC06C6}"/>
            </a:ext>
          </a:extLst>
        </xdr:cNvPr>
        <xdr:cNvCxnSpPr/>
      </xdr:nvCxnSpPr>
      <xdr:spPr>
        <a:xfrm>
          <a:off x="1765300" y="5831713"/>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a:extLst>
            <a:ext uri="{FF2B5EF4-FFF2-40B4-BE49-F238E27FC236}">
              <a16:creationId xmlns:a16="http://schemas.microsoft.com/office/drawing/2014/main" id="{224C6C3F-78EC-40EC-BA96-4F76B6CA1D48}"/>
            </a:ext>
          </a:extLst>
        </xdr:cNvPr>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0" name="n_2aveValue有形固定資産減価償却率">
          <a:extLst>
            <a:ext uri="{FF2B5EF4-FFF2-40B4-BE49-F238E27FC236}">
              <a16:creationId xmlns:a16="http://schemas.microsoft.com/office/drawing/2014/main" id="{BF3B6101-5776-41C9-A48D-CE57D038BB75}"/>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a:extLst>
            <a:ext uri="{FF2B5EF4-FFF2-40B4-BE49-F238E27FC236}">
              <a16:creationId xmlns:a16="http://schemas.microsoft.com/office/drawing/2014/main" id="{E7DFBDC9-BD96-4EB2-B88F-EEEB1EEAB468}"/>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a:extLst>
            <a:ext uri="{FF2B5EF4-FFF2-40B4-BE49-F238E27FC236}">
              <a16:creationId xmlns:a16="http://schemas.microsoft.com/office/drawing/2014/main" id="{6402EEE2-FAA0-4CEA-AAE9-D1A64B3C438C}"/>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73042</xdr:rowOff>
    </xdr:from>
    <xdr:ext cx="405111" cy="259045"/>
    <xdr:sp macro="" textlink="">
      <xdr:nvSpPr>
        <xdr:cNvPr id="103" name="n_1mainValue有形固定資産減価償却率">
          <a:extLst>
            <a:ext uri="{FF2B5EF4-FFF2-40B4-BE49-F238E27FC236}">
              <a16:creationId xmlns:a16="http://schemas.microsoft.com/office/drawing/2014/main" id="{B03FE4CE-6EDB-4C14-ADBC-14948BFADE46}"/>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36339</xdr:rowOff>
    </xdr:from>
    <xdr:ext cx="405111" cy="259045"/>
    <xdr:sp macro="" textlink="">
      <xdr:nvSpPr>
        <xdr:cNvPr id="104" name="n_2mainValue有形固定資産減価償却率">
          <a:extLst>
            <a:ext uri="{FF2B5EF4-FFF2-40B4-BE49-F238E27FC236}">
              <a16:creationId xmlns:a16="http://schemas.microsoft.com/office/drawing/2014/main" id="{E039DC6E-1127-4F5C-97F0-4DCBA46BE7DC}"/>
            </a:ext>
          </a:extLst>
        </xdr:cNvPr>
        <xdr:cNvSpPr txBox="1"/>
      </xdr:nvSpPr>
      <xdr:spPr>
        <a:xfrm>
          <a:off x="3086744" y="5951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166768</xdr:rowOff>
    </xdr:from>
    <xdr:ext cx="405111" cy="259045"/>
    <xdr:sp macro="" textlink="">
      <xdr:nvSpPr>
        <xdr:cNvPr id="105" name="n_3mainValue有形固定資産減価償却率">
          <a:extLst>
            <a:ext uri="{FF2B5EF4-FFF2-40B4-BE49-F238E27FC236}">
              <a16:creationId xmlns:a16="http://schemas.microsoft.com/office/drawing/2014/main" id="{5AF8C941-52CD-4B57-A672-6C73DCAE7559}"/>
            </a:ext>
          </a:extLst>
        </xdr:cNvPr>
        <xdr:cNvSpPr txBox="1"/>
      </xdr:nvSpPr>
      <xdr:spPr>
        <a:xfrm>
          <a:off x="2324744" y="59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130065</xdr:rowOff>
    </xdr:from>
    <xdr:ext cx="405111" cy="259045"/>
    <xdr:sp macro="" textlink="">
      <xdr:nvSpPr>
        <xdr:cNvPr id="106" name="n_4mainValue有形固定資産減価償却率">
          <a:extLst>
            <a:ext uri="{FF2B5EF4-FFF2-40B4-BE49-F238E27FC236}">
              <a16:creationId xmlns:a16="http://schemas.microsoft.com/office/drawing/2014/main" id="{3FBD8B92-5823-495F-9B2C-8EDFBA543339}"/>
            </a:ext>
          </a:extLst>
        </xdr:cNvPr>
        <xdr:cNvSpPr txBox="1"/>
      </xdr:nvSpPr>
      <xdr:spPr>
        <a:xfrm>
          <a:off x="1562744" y="587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4E4F5CFD-22DA-4320-BE2F-CE1CAD734AC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90E7F65B-E38B-482F-B0E2-B8AB1F0BAAE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a:extLst>
            <a:ext uri="{FF2B5EF4-FFF2-40B4-BE49-F238E27FC236}">
              <a16:creationId xmlns:a16="http://schemas.microsoft.com/office/drawing/2014/main" id="{E23008E9-4725-47A2-ABED-CA757A2B032D}"/>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FA09D055-E401-4907-9023-80C16EB020D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D2A8360A-7AEE-4816-B11E-47737722E05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1B713061-B692-4246-9907-38BA92AA7CE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D1E55027-0C2E-414D-8E3D-3F43534542A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BB478090-2C04-4787-9235-31C1EADD023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7792DBAB-95A3-46CC-A373-F08E4057684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821980DE-98EE-43AE-9116-F67D28CEDB5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3D7DF261-48AC-4DF5-AC56-B3407415041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725DCCEC-C9C3-4828-9552-6F7690FB94F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79AE4FF1-515A-40C2-BCF1-4AC7BA23782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地方債現在高等が減少したため、昨年度から▲</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％となった。</a:t>
          </a:r>
          <a:endParaRPr lang="ja-JP" altLang="ja-JP">
            <a:effectLst/>
          </a:endParaRPr>
        </a:p>
        <a:p>
          <a:r>
            <a:rPr kumimoji="1" lang="ja-JP" altLang="ja-JP" sz="1100">
              <a:solidFill>
                <a:schemeClr val="dk1"/>
              </a:solidFill>
              <a:effectLst/>
              <a:latin typeface="+mn-lt"/>
              <a:ea typeface="+mn-ea"/>
              <a:cs typeface="+mn-cs"/>
            </a:rPr>
            <a:t>今後も計画的な基金積立を行い、同水準を維持していく。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E3224706-04AC-498F-AF04-80BBFAE53B1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697D474B-F998-4B6E-8B2F-E4B37FA8C3C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DD0E82F4-4C1F-448A-AEB3-7460CA07FF4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A294F9ED-0A44-4E4F-97BF-97A6D6D7E84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B09499EE-A56B-460A-B6F7-1B030EC53592}"/>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CABE38BF-A998-4D73-AF50-CF2F6A2763A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EE61D87E-4938-4F9B-BC4F-2417DAA9C16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67B6EE5F-77B1-4EBD-982A-410660448C2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38663800-265E-4A66-B882-7F25A01A29E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CCA02754-2462-4EB3-A313-E0AEC74B23D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66C367D3-58A2-496D-A7E0-8358286C558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220840B2-4EAE-4188-8669-CA21F0C84E3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3DADF23F-3634-405B-9F6F-3A768619CC3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DB786DD2-DDF6-4BDC-B809-6A4FD1BD3BF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1BCF3A3E-E339-4365-ABCC-F1AF27CE74E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E87F5F69-FEA6-4A8E-A777-2D3B2A7689D4}"/>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D17658A0-DF14-4ED7-AFBC-0B608CFCD86F}"/>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73570298-3DA0-4114-B130-3830D9C6B2F7}"/>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28983AC4-21BD-4658-B5C7-19AD9AE676A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B9BA214C-A5C8-46E8-A462-F478B11E30E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a:extLst>
            <a:ext uri="{FF2B5EF4-FFF2-40B4-BE49-F238E27FC236}">
              <a16:creationId xmlns:a16="http://schemas.microsoft.com/office/drawing/2014/main" id="{49A46F0C-5417-442D-87A5-A00A620875A1}"/>
            </a:ext>
          </a:extLst>
        </xdr:cNvPr>
        <xdr:cNvSpPr txBox="1"/>
      </xdr:nvSpPr>
      <xdr:spPr>
        <a:xfrm>
          <a:off x="14846300" y="5607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743B77BE-FC75-4069-91E2-1D8D1A203717}"/>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A5190341-54AD-4FA9-8946-F2E001280BA4}"/>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9733C243-20C7-4731-9C77-2B3ED0C323A2}"/>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8FC1DAD4-74A6-44D9-A97B-FD37AEE587DE}"/>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4A63A7B6-509E-4404-9D2B-17C97D13BB9B}"/>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61E1E6B5-F49F-4197-9EFA-9B076D6552E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AEB4E52-6A56-417C-A091-BE1D9975D0A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569E41F-F680-4504-A536-99D1ACAE2AC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A9BC83B-7754-44C6-AE3F-9D0A3BBB591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5D3E390-EF9F-4D6B-98FE-FCACBC55B0D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144177</xdr:rowOff>
    </xdr:from>
    <xdr:to>
      <xdr:col>76</xdr:col>
      <xdr:colOff>73025</xdr:colOff>
      <xdr:row>27</xdr:row>
      <xdr:rowOff>74327</xdr:rowOff>
    </xdr:to>
    <xdr:sp macro="" textlink="">
      <xdr:nvSpPr>
        <xdr:cNvPr id="151" name="楕円 150">
          <a:extLst>
            <a:ext uri="{FF2B5EF4-FFF2-40B4-BE49-F238E27FC236}">
              <a16:creationId xmlns:a16="http://schemas.microsoft.com/office/drawing/2014/main" id="{FEF63869-EC42-46F4-963F-3D71B86F6814}"/>
            </a:ext>
          </a:extLst>
        </xdr:cNvPr>
        <xdr:cNvSpPr/>
      </xdr:nvSpPr>
      <xdr:spPr>
        <a:xfrm>
          <a:off x="14744700" y="537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59104</xdr:rowOff>
    </xdr:from>
    <xdr:ext cx="405111" cy="259045"/>
    <xdr:sp macro="" textlink="">
      <xdr:nvSpPr>
        <xdr:cNvPr id="152" name="債務償還比率該当値テキスト">
          <a:extLst>
            <a:ext uri="{FF2B5EF4-FFF2-40B4-BE49-F238E27FC236}">
              <a16:creationId xmlns:a16="http://schemas.microsoft.com/office/drawing/2014/main" id="{DF295F20-6090-40E3-8EC5-C57AF93B78F7}"/>
            </a:ext>
          </a:extLst>
        </xdr:cNvPr>
        <xdr:cNvSpPr txBox="1"/>
      </xdr:nvSpPr>
      <xdr:spPr>
        <a:xfrm>
          <a:off x="14846300" y="528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155691</xdr:rowOff>
    </xdr:from>
    <xdr:to>
      <xdr:col>72</xdr:col>
      <xdr:colOff>123825</xdr:colOff>
      <xdr:row>27</xdr:row>
      <xdr:rowOff>85841</xdr:rowOff>
    </xdr:to>
    <xdr:sp macro="" textlink="">
      <xdr:nvSpPr>
        <xdr:cNvPr id="153" name="楕円 152">
          <a:extLst>
            <a:ext uri="{FF2B5EF4-FFF2-40B4-BE49-F238E27FC236}">
              <a16:creationId xmlns:a16="http://schemas.microsoft.com/office/drawing/2014/main" id="{348D7E13-E729-4C40-9CD2-EDA95A079E3D}"/>
            </a:ext>
          </a:extLst>
        </xdr:cNvPr>
        <xdr:cNvSpPr/>
      </xdr:nvSpPr>
      <xdr:spPr>
        <a:xfrm>
          <a:off x="14033500" y="538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23527</xdr:rowOff>
    </xdr:from>
    <xdr:to>
      <xdr:col>76</xdr:col>
      <xdr:colOff>22225</xdr:colOff>
      <xdr:row>27</xdr:row>
      <xdr:rowOff>35041</xdr:rowOff>
    </xdr:to>
    <xdr:cxnSp macro="">
      <xdr:nvCxnSpPr>
        <xdr:cNvPr id="154" name="直線コネクタ 153">
          <a:extLst>
            <a:ext uri="{FF2B5EF4-FFF2-40B4-BE49-F238E27FC236}">
              <a16:creationId xmlns:a16="http://schemas.microsoft.com/office/drawing/2014/main" id="{E0E79EA0-838E-4E61-9EB2-7D452FC6F27C}"/>
            </a:ext>
          </a:extLst>
        </xdr:cNvPr>
        <xdr:cNvCxnSpPr/>
      </xdr:nvCxnSpPr>
      <xdr:spPr>
        <a:xfrm flipV="1">
          <a:off x="14084300" y="5424202"/>
          <a:ext cx="711200" cy="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31379</xdr:rowOff>
    </xdr:from>
    <xdr:to>
      <xdr:col>68</xdr:col>
      <xdr:colOff>123825</xdr:colOff>
      <xdr:row>27</xdr:row>
      <xdr:rowOff>132979</xdr:rowOff>
    </xdr:to>
    <xdr:sp macro="" textlink="">
      <xdr:nvSpPr>
        <xdr:cNvPr id="155" name="楕円 154">
          <a:extLst>
            <a:ext uri="{FF2B5EF4-FFF2-40B4-BE49-F238E27FC236}">
              <a16:creationId xmlns:a16="http://schemas.microsoft.com/office/drawing/2014/main" id="{E1A64E37-A286-43FE-93B2-3399E3B8A9E9}"/>
            </a:ext>
          </a:extLst>
        </xdr:cNvPr>
        <xdr:cNvSpPr/>
      </xdr:nvSpPr>
      <xdr:spPr>
        <a:xfrm>
          <a:off x="13271500" y="543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35041</xdr:rowOff>
    </xdr:from>
    <xdr:to>
      <xdr:col>72</xdr:col>
      <xdr:colOff>73025</xdr:colOff>
      <xdr:row>27</xdr:row>
      <xdr:rowOff>82179</xdr:rowOff>
    </xdr:to>
    <xdr:cxnSp macro="">
      <xdr:nvCxnSpPr>
        <xdr:cNvPr id="156" name="直線コネクタ 155">
          <a:extLst>
            <a:ext uri="{FF2B5EF4-FFF2-40B4-BE49-F238E27FC236}">
              <a16:creationId xmlns:a16="http://schemas.microsoft.com/office/drawing/2014/main" id="{2D40DEEE-262B-4E2E-AE3A-917D416FF21C}"/>
            </a:ext>
          </a:extLst>
        </xdr:cNvPr>
        <xdr:cNvCxnSpPr/>
      </xdr:nvCxnSpPr>
      <xdr:spPr>
        <a:xfrm flipV="1">
          <a:off x="13322300" y="5435716"/>
          <a:ext cx="762000" cy="4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106225</xdr:rowOff>
    </xdr:from>
    <xdr:to>
      <xdr:col>64</xdr:col>
      <xdr:colOff>123825</xdr:colOff>
      <xdr:row>28</xdr:row>
      <xdr:rowOff>36375</xdr:rowOff>
    </xdr:to>
    <xdr:sp macro="" textlink="">
      <xdr:nvSpPr>
        <xdr:cNvPr id="157" name="楕円 156">
          <a:extLst>
            <a:ext uri="{FF2B5EF4-FFF2-40B4-BE49-F238E27FC236}">
              <a16:creationId xmlns:a16="http://schemas.microsoft.com/office/drawing/2014/main" id="{258A63E5-D362-4362-9C95-2C1E3118B272}"/>
            </a:ext>
          </a:extLst>
        </xdr:cNvPr>
        <xdr:cNvSpPr/>
      </xdr:nvSpPr>
      <xdr:spPr>
        <a:xfrm>
          <a:off x="12509500" y="550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82179</xdr:rowOff>
    </xdr:from>
    <xdr:to>
      <xdr:col>68</xdr:col>
      <xdr:colOff>73025</xdr:colOff>
      <xdr:row>27</xdr:row>
      <xdr:rowOff>157025</xdr:rowOff>
    </xdr:to>
    <xdr:cxnSp macro="">
      <xdr:nvCxnSpPr>
        <xdr:cNvPr id="158" name="直線コネクタ 157">
          <a:extLst>
            <a:ext uri="{FF2B5EF4-FFF2-40B4-BE49-F238E27FC236}">
              <a16:creationId xmlns:a16="http://schemas.microsoft.com/office/drawing/2014/main" id="{5231F047-625E-40A3-939A-1D3AA45395DB}"/>
            </a:ext>
          </a:extLst>
        </xdr:cNvPr>
        <xdr:cNvCxnSpPr/>
      </xdr:nvCxnSpPr>
      <xdr:spPr>
        <a:xfrm flipV="1">
          <a:off x="12560300" y="5482854"/>
          <a:ext cx="762000" cy="7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123137</xdr:rowOff>
    </xdr:from>
    <xdr:to>
      <xdr:col>60</xdr:col>
      <xdr:colOff>123825</xdr:colOff>
      <xdr:row>28</xdr:row>
      <xdr:rowOff>53287</xdr:rowOff>
    </xdr:to>
    <xdr:sp macro="" textlink="">
      <xdr:nvSpPr>
        <xdr:cNvPr id="159" name="楕円 158">
          <a:extLst>
            <a:ext uri="{FF2B5EF4-FFF2-40B4-BE49-F238E27FC236}">
              <a16:creationId xmlns:a16="http://schemas.microsoft.com/office/drawing/2014/main" id="{4DD1135C-9EB4-44F7-A367-D26F4E7A7099}"/>
            </a:ext>
          </a:extLst>
        </xdr:cNvPr>
        <xdr:cNvSpPr/>
      </xdr:nvSpPr>
      <xdr:spPr>
        <a:xfrm>
          <a:off x="11747500" y="55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157025</xdr:rowOff>
    </xdr:from>
    <xdr:to>
      <xdr:col>64</xdr:col>
      <xdr:colOff>73025</xdr:colOff>
      <xdr:row>28</xdr:row>
      <xdr:rowOff>2487</xdr:rowOff>
    </xdr:to>
    <xdr:cxnSp macro="">
      <xdr:nvCxnSpPr>
        <xdr:cNvPr id="160" name="直線コネクタ 159">
          <a:extLst>
            <a:ext uri="{FF2B5EF4-FFF2-40B4-BE49-F238E27FC236}">
              <a16:creationId xmlns:a16="http://schemas.microsoft.com/office/drawing/2014/main" id="{642EC9E7-5C82-4C5E-A6F1-EC3AA6F42E42}"/>
            </a:ext>
          </a:extLst>
        </xdr:cNvPr>
        <xdr:cNvCxnSpPr/>
      </xdr:nvCxnSpPr>
      <xdr:spPr>
        <a:xfrm flipV="1">
          <a:off x="11798300" y="5557700"/>
          <a:ext cx="762000" cy="1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142649</xdr:rowOff>
    </xdr:from>
    <xdr:ext cx="469744" cy="259045"/>
    <xdr:sp macro="" textlink="">
      <xdr:nvSpPr>
        <xdr:cNvPr id="161" name="n_1aveValue債務償還比率">
          <a:extLst>
            <a:ext uri="{FF2B5EF4-FFF2-40B4-BE49-F238E27FC236}">
              <a16:creationId xmlns:a16="http://schemas.microsoft.com/office/drawing/2014/main" id="{A6F3395D-AD82-4833-A80C-E361127CF940}"/>
            </a:ext>
          </a:extLst>
        </xdr:cNvPr>
        <xdr:cNvSpPr txBox="1"/>
      </xdr:nvSpPr>
      <xdr:spPr>
        <a:xfrm>
          <a:off x="13836727" y="57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163879</xdr:rowOff>
    </xdr:from>
    <xdr:ext cx="469744" cy="259045"/>
    <xdr:sp macro="" textlink="">
      <xdr:nvSpPr>
        <xdr:cNvPr id="162" name="n_2aveValue債務償還比率">
          <a:extLst>
            <a:ext uri="{FF2B5EF4-FFF2-40B4-BE49-F238E27FC236}">
              <a16:creationId xmlns:a16="http://schemas.microsoft.com/office/drawing/2014/main" id="{C3DE5DD6-557E-4B0F-8879-3D0A4B40771D}"/>
            </a:ext>
          </a:extLst>
        </xdr:cNvPr>
        <xdr:cNvSpPr txBox="1"/>
      </xdr:nvSpPr>
      <xdr:spPr>
        <a:xfrm>
          <a:off x="13087427" y="573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132944</xdr:rowOff>
    </xdr:from>
    <xdr:ext cx="469744" cy="259045"/>
    <xdr:sp macro="" textlink="">
      <xdr:nvSpPr>
        <xdr:cNvPr id="163" name="n_3aveValue債務償還比率">
          <a:extLst>
            <a:ext uri="{FF2B5EF4-FFF2-40B4-BE49-F238E27FC236}">
              <a16:creationId xmlns:a16="http://schemas.microsoft.com/office/drawing/2014/main" id="{1C42CE60-7644-4F5F-B812-9185892A234A}"/>
            </a:ext>
          </a:extLst>
        </xdr:cNvPr>
        <xdr:cNvSpPr txBox="1"/>
      </xdr:nvSpPr>
      <xdr:spPr>
        <a:xfrm>
          <a:off x="12325427" y="58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143739</xdr:rowOff>
    </xdr:from>
    <xdr:ext cx="469744" cy="259045"/>
    <xdr:sp macro="" textlink="">
      <xdr:nvSpPr>
        <xdr:cNvPr id="164" name="n_4aveValue債務償還比率">
          <a:extLst>
            <a:ext uri="{FF2B5EF4-FFF2-40B4-BE49-F238E27FC236}">
              <a16:creationId xmlns:a16="http://schemas.microsoft.com/office/drawing/2014/main" id="{C90FE11A-B1DB-4A75-99D7-7D71C47B8F6C}"/>
            </a:ext>
          </a:extLst>
        </xdr:cNvPr>
        <xdr:cNvSpPr txBox="1"/>
      </xdr:nvSpPr>
      <xdr:spPr>
        <a:xfrm>
          <a:off x="11563427" y="58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102368</xdr:rowOff>
    </xdr:from>
    <xdr:ext cx="405111" cy="259045"/>
    <xdr:sp macro="" textlink="">
      <xdr:nvSpPr>
        <xdr:cNvPr id="165" name="n_1mainValue債務償還比率">
          <a:extLst>
            <a:ext uri="{FF2B5EF4-FFF2-40B4-BE49-F238E27FC236}">
              <a16:creationId xmlns:a16="http://schemas.microsoft.com/office/drawing/2014/main" id="{D9BA2CE2-D966-4750-9FAC-1B9F6C7C3F51}"/>
            </a:ext>
          </a:extLst>
        </xdr:cNvPr>
        <xdr:cNvSpPr txBox="1"/>
      </xdr:nvSpPr>
      <xdr:spPr>
        <a:xfrm>
          <a:off x="13869044" y="5160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149506</xdr:rowOff>
    </xdr:from>
    <xdr:ext cx="405111" cy="259045"/>
    <xdr:sp macro="" textlink="">
      <xdr:nvSpPr>
        <xdr:cNvPr id="166" name="n_2mainValue債務償還比率">
          <a:extLst>
            <a:ext uri="{FF2B5EF4-FFF2-40B4-BE49-F238E27FC236}">
              <a16:creationId xmlns:a16="http://schemas.microsoft.com/office/drawing/2014/main" id="{A8EF27E4-1070-468B-9B99-75D6BC0563DC}"/>
            </a:ext>
          </a:extLst>
        </xdr:cNvPr>
        <xdr:cNvSpPr txBox="1"/>
      </xdr:nvSpPr>
      <xdr:spPr>
        <a:xfrm>
          <a:off x="13119744" y="5207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52902</xdr:rowOff>
    </xdr:from>
    <xdr:ext cx="469744" cy="259045"/>
    <xdr:sp macro="" textlink="">
      <xdr:nvSpPr>
        <xdr:cNvPr id="167" name="n_3mainValue債務償還比率">
          <a:extLst>
            <a:ext uri="{FF2B5EF4-FFF2-40B4-BE49-F238E27FC236}">
              <a16:creationId xmlns:a16="http://schemas.microsoft.com/office/drawing/2014/main" id="{A7B731D3-512E-4853-BA0E-E88B80C79BDB}"/>
            </a:ext>
          </a:extLst>
        </xdr:cNvPr>
        <xdr:cNvSpPr txBox="1"/>
      </xdr:nvSpPr>
      <xdr:spPr>
        <a:xfrm>
          <a:off x="12325427" y="52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69814</xdr:rowOff>
    </xdr:from>
    <xdr:ext cx="469744" cy="259045"/>
    <xdr:sp macro="" textlink="">
      <xdr:nvSpPr>
        <xdr:cNvPr id="168" name="n_4mainValue債務償還比率">
          <a:extLst>
            <a:ext uri="{FF2B5EF4-FFF2-40B4-BE49-F238E27FC236}">
              <a16:creationId xmlns:a16="http://schemas.microsoft.com/office/drawing/2014/main" id="{6C409D8E-5768-4DCC-9980-19BAE2CC1D5C}"/>
            </a:ext>
          </a:extLst>
        </xdr:cNvPr>
        <xdr:cNvSpPr txBox="1"/>
      </xdr:nvSpPr>
      <xdr:spPr>
        <a:xfrm>
          <a:off x="11563427" y="529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A8758DB4-F145-47C3-9325-05BF6BFBCEF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8AE0FA87-8296-45E2-BBC1-D0640A9CC7F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4928F4A5-DC72-4875-83B2-985667EE46C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E9E0DFC1-16C3-4D9D-B83A-4AE7F7ACDFB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6FBC2F2A-3754-4C60-B585-BE3FC32D6FE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612C8EC9-13A7-4BE7-9132-5A24BE7B8AE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5EEA86B-3CA9-46C0-93D0-F4FB9276695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0352EC1-58F1-4D79-BB6E-60BE3C6705B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0FAB826-3459-4EEE-BA3C-04C30036E8B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CBF7A06-4D66-4209-A97F-906F9B50C47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北海道和寒町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074E4E2-43FD-4828-8E15-03329F0AC9B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535D94B-CA1B-4D4F-A33E-BE82F95DCA1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92B8BAF-F6E5-4FE7-8F03-26D662A439E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C1EBC19-B51D-4728-AA50-6D930C42F07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6B77C81-6DED-44F3-83A8-72CB68C7BDE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75A2789-F5FE-4CB3-990A-E21847545C6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2,903
2,890
225.11
4,691,438
4,558,917
132,303
2,824,178
3,092,251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A9757E5-C927-4200-A55A-65A71F76F62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7E04826-708A-44AC-812C-A884AA85D5B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0EE1209-0082-4856-BF4D-D95C9709DE5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81C5B5B-1532-4B26-A2CC-9A557316FAB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E6E1903-01CA-4C6A-A3FC-4C2A557CC0E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B941EB5-39C9-4171-96A7-DC1993279A6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43F7A03-079D-4C7D-BC33-9731AEA4D01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B9A250D-7C11-46E0-A63B-0D5F2A0E1D3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8F8E7D5-EB69-41D3-B7FD-56B4A072037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9FDEE4A-ACD6-40E7-9B29-2F71A3FDEB4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2BE62B9-D2A2-4345-9179-F684F298801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882A9EA-5F65-4F55-B40D-62484CA3234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4A15445-9FEF-448F-8E6E-7A7031F2A25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B8ABA55-F205-430E-B167-57DF53A3E86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A5BA9F4-7B32-4B28-9CDF-FF12926D235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CCC7C36-18D6-47BD-8BC4-517F31E5C10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82A8D92-E14A-481C-A44E-A5BA055CB21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640F5B6-1CAC-4F7E-B10B-79E98756F29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C4A314D-96B2-4568-957A-56F3ADC332C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85A46C5-32A4-4CF5-826A-56D4CA1E848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6F9148A-EFAA-4899-9313-029F710DA9C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2A1687E-5B72-4DCD-8799-F73EF8BFA14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07101E3-5D5A-4C8F-9CD5-015117EF4FE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E10B9C7-54AF-42A4-8F70-454ABAF9643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9EE9811-9F27-4EFD-91E2-FB7C74C1CD5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5664D8F-7DA6-4CEB-B126-79804E87758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63E878A-E9AE-4B4D-A4D9-ED4C0134B33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B52720A-8E43-4022-8561-3A75FCEBE98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195553E-C98F-47D8-874A-DA06F2D5C83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95700B8-0579-4944-AD34-72C96AB0FAA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5D7169A-8A48-4F0C-8DAB-0662FAB83E1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1E073E5-6F13-47EE-B47E-E1F9F22FBA4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305671C-A00E-4CBD-9BA3-43A5E8B06C0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66FDBB3-B1D7-498E-A801-3178C886AC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F4FF2F-28CB-4623-AF72-65739486B64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8106829-9C90-40B1-945B-1AE440D47AD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CC537DD-8243-4C8D-8F3B-7E03CF12A3F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F389906-C1C0-4E36-8DD8-A1AF5A28521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C588914-EFED-473C-B3AA-E8C7957E6DF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B864A58-6478-4920-B4C2-73303243B78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C51D763-9291-48A6-9B37-BC4FAFB5926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E033175-796C-4682-AC86-6E2D0D6B07E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05BD210-601C-43AE-BB81-FED78A046DB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77D2D2D-6F9A-441F-87FF-0C8A9DC9D1C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BFC7156-3611-42F8-A79B-EF0C10C4EAA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488352C6-A053-4E1C-A823-8C1463ECBA3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5F38BE29-07B2-4BC2-8E68-DD8FE30E789B}"/>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90F04492-5C71-4C2B-8C15-64E104056B3C}"/>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E4A68124-F20F-4C9C-9981-7F5127774F92}"/>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DAA9203D-12D2-49A5-8483-D4101889B1CD}"/>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7C1E9C19-F9E5-47E9-A8ED-4586940A4CF5}"/>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CB267EAF-26CC-42E3-9D3A-927F13697B8E}"/>
            </a:ext>
          </a:extLst>
        </xdr:cNvPr>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3C631ED7-BC10-432E-A2E9-031814B2B2C0}"/>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FEB5CD7F-7B25-47FD-9813-108D9DC8D38B}"/>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4639ED86-B042-438D-9A27-D4AFAB48D9D8}"/>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6F2D1461-4A83-4392-9A39-3D5963E66A9B}"/>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164C7E99-1D3B-4922-90EF-4B1F6C5314F2}"/>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690A183-490F-4B60-9380-F8CE1B71F9E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9AEA402-B6AF-425C-9796-7D26A43827D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B1EF7F2-93BC-45FD-9BE8-0D287B81C5D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6B6E2E4-D4EB-4978-8309-3D959CC5FFE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C3C17F3-7707-481D-8C7A-61135DFEE20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51526</xdr:rowOff>
    </xdr:from>
    <xdr:to>
      <xdr:col>24</xdr:col>
      <xdr:colOff>114300</xdr:colOff>
      <xdr:row>39</xdr:row>
      <xdr:rowOff>153126</xdr:rowOff>
    </xdr:to>
    <xdr:sp macro="" textlink="">
      <xdr:nvSpPr>
        <xdr:cNvPr id="74" name="楕円 73">
          <a:extLst>
            <a:ext uri="{FF2B5EF4-FFF2-40B4-BE49-F238E27FC236}">
              <a16:creationId xmlns:a16="http://schemas.microsoft.com/office/drawing/2014/main" id="{67359DA0-F563-4B8D-9430-C53465EC063A}"/>
            </a:ext>
          </a:extLst>
        </xdr:cNvPr>
        <xdr:cNvSpPr/>
      </xdr:nvSpPr>
      <xdr:spPr>
        <a:xfrm>
          <a:off x="45847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74403</xdr:rowOff>
    </xdr:from>
    <xdr:ext cx="405111" cy="259045"/>
    <xdr:sp macro="" textlink="">
      <xdr:nvSpPr>
        <xdr:cNvPr id="75" name="【道路】&#10;有形固定資産減価償却率該当値テキスト">
          <a:extLst>
            <a:ext uri="{FF2B5EF4-FFF2-40B4-BE49-F238E27FC236}">
              <a16:creationId xmlns:a16="http://schemas.microsoft.com/office/drawing/2014/main" id="{1D573593-58FD-451D-ADDD-AAEC09C47074}"/>
            </a:ext>
          </a:extLst>
        </xdr:cNvPr>
        <xdr:cNvSpPr txBox="1"/>
      </xdr:nvSpPr>
      <xdr:spPr>
        <a:xfrm>
          <a:off x="4673600" y="6589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22134</xdr:rowOff>
    </xdr:from>
    <xdr:to>
      <xdr:col>20</xdr:col>
      <xdr:colOff>38100</xdr:colOff>
      <xdr:row>39</xdr:row>
      <xdr:rowOff>123734</xdr:rowOff>
    </xdr:to>
    <xdr:sp macro="" textlink="">
      <xdr:nvSpPr>
        <xdr:cNvPr id="76" name="楕円 75">
          <a:extLst>
            <a:ext uri="{FF2B5EF4-FFF2-40B4-BE49-F238E27FC236}">
              <a16:creationId xmlns:a16="http://schemas.microsoft.com/office/drawing/2014/main" id="{3C62D021-0B5C-4522-BD2B-EB00D3302BA2}"/>
            </a:ext>
          </a:extLst>
        </xdr:cNvPr>
        <xdr:cNvSpPr/>
      </xdr:nvSpPr>
      <xdr:spPr>
        <a:xfrm>
          <a:off x="3746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72934</xdr:rowOff>
    </xdr:from>
    <xdr:to>
      <xdr:col>24</xdr:col>
      <xdr:colOff>63500</xdr:colOff>
      <xdr:row>39</xdr:row>
      <xdr:rowOff>102326</xdr:rowOff>
    </xdr:to>
    <xdr:cxnSp macro="">
      <xdr:nvCxnSpPr>
        <xdr:cNvPr id="77" name="直線コネクタ 76">
          <a:extLst>
            <a:ext uri="{FF2B5EF4-FFF2-40B4-BE49-F238E27FC236}">
              <a16:creationId xmlns:a16="http://schemas.microsoft.com/office/drawing/2014/main" id="{1D5DA762-E03D-425C-8E07-0FC81B6DA750}"/>
            </a:ext>
          </a:extLst>
        </xdr:cNvPr>
        <xdr:cNvCxnSpPr/>
      </xdr:nvCxnSpPr>
      <xdr:spPr>
        <a:xfrm>
          <a:off x="3797300" y="675948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160927</xdr:rowOff>
    </xdr:from>
    <xdr:to>
      <xdr:col>15</xdr:col>
      <xdr:colOff>101600</xdr:colOff>
      <xdr:row>39</xdr:row>
      <xdr:rowOff>91077</xdr:rowOff>
    </xdr:to>
    <xdr:sp macro="" textlink="">
      <xdr:nvSpPr>
        <xdr:cNvPr id="78" name="楕円 77">
          <a:extLst>
            <a:ext uri="{FF2B5EF4-FFF2-40B4-BE49-F238E27FC236}">
              <a16:creationId xmlns:a16="http://schemas.microsoft.com/office/drawing/2014/main" id="{2E577482-A4DC-416C-8499-884225D6EBB1}"/>
            </a:ext>
          </a:extLst>
        </xdr:cNvPr>
        <xdr:cNvSpPr/>
      </xdr:nvSpPr>
      <xdr:spPr>
        <a:xfrm>
          <a:off x="2857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40277</xdr:rowOff>
    </xdr:from>
    <xdr:to>
      <xdr:col>19</xdr:col>
      <xdr:colOff>177800</xdr:colOff>
      <xdr:row>39</xdr:row>
      <xdr:rowOff>72934</xdr:rowOff>
    </xdr:to>
    <xdr:cxnSp macro="">
      <xdr:nvCxnSpPr>
        <xdr:cNvPr id="79" name="直線コネクタ 78">
          <a:extLst>
            <a:ext uri="{FF2B5EF4-FFF2-40B4-BE49-F238E27FC236}">
              <a16:creationId xmlns:a16="http://schemas.microsoft.com/office/drawing/2014/main" id="{D9A77E56-D2CD-453C-B227-9BDB4FC979BC}"/>
            </a:ext>
          </a:extLst>
        </xdr:cNvPr>
        <xdr:cNvCxnSpPr/>
      </xdr:nvCxnSpPr>
      <xdr:spPr>
        <a:xfrm>
          <a:off x="2908300" y="67268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128270</xdr:rowOff>
    </xdr:from>
    <xdr:to>
      <xdr:col>10</xdr:col>
      <xdr:colOff>165100</xdr:colOff>
      <xdr:row>39</xdr:row>
      <xdr:rowOff>58420</xdr:rowOff>
    </xdr:to>
    <xdr:sp macro="" textlink="">
      <xdr:nvSpPr>
        <xdr:cNvPr id="80" name="楕円 79">
          <a:extLst>
            <a:ext uri="{FF2B5EF4-FFF2-40B4-BE49-F238E27FC236}">
              <a16:creationId xmlns:a16="http://schemas.microsoft.com/office/drawing/2014/main" id="{F016CD12-3B21-47AB-8C17-F96940F1E948}"/>
            </a:ext>
          </a:extLst>
        </xdr:cNvPr>
        <xdr:cNvSpPr/>
      </xdr:nvSpPr>
      <xdr:spPr>
        <a:xfrm>
          <a:off x="1968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7620</xdr:rowOff>
    </xdr:from>
    <xdr:to>
      <xdr:col>15</xdr:col>
      <xdr:colOff>50800</xdr:colOff>
      <xdr:row>39</xdr:row>
      <xdr:rowOff>40277</xdr:rowOff>
    </xdr:to>
    <xdr:cxnSp macro="">
      <xdr:nvCxnSpPr>
        <xdr:cNvPr id="81" name="直線コネクタ 80">
          <a:extLst>
            <a:ext uri="{FF2B5EF4-FFF2-40B4-BE49-F238E27FC236}">
              <a16:creationId xmlns:a16="http://schemas.microsoft.com/office/drawing/2014/main" id="{3168419A-411E-463E-A77A-DD6C71099CC8}"/>
            </a:ext>
          </a:extLst>
        </xdr:cNvPr>
        <xdr:cNvCxnSpPr/>
      </xdr:nvCxnSpPr>
      <xdr:spPr>
        <a:xfrm>
          <a:off x="2019300" y="66941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95613</xdr:rowOff>
    </xdr:from>
    <xdr:to>
      <xdr:col>6</xdr:col>
      <xdr:colOff>38100</xdr:colOff>
      <xdr:row>39</xdr:row>
      <xdr:rowOff>25763</xdr:rowOff>
    </xdr:to>
    <xdr:sp macro="" textlink="">
      <xdr:nvSpPr>
        <xdr:cNvPr id="82" name="楕円 81">
          <a:extLst>
            <a:ext uri="{FF2B5EF4-FFF2-40B4-BE49-F238E27FC236}">
              <a16:creationId xmlns:a16="http://schemas.microsoft.com/office/drawing/2014/main" id="{1B01182A-B090-466C-8E06-E5639AD5BF6F}"/>
            </a:ext>
          </a:extLst>
        </xdr:cNvPr>
        <xdr:cNvSpPr/>
      </xdr:nvSpPr>
      <xdr:spPr>
        <a:xfrm>
          <a:off x="10795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146413</xdr:rowOff>
    </xdr:from>
    <xdr:to>
      <xdr:col>10</xdr:col>
      <xdr:colOff>114300</xdr:colOff>
      <xdr:row>39</xdr:row>
      <xdr:rowOff>7620</xdr:rowOff>
    </xdr:to>
    <xdr:cxnSp macro="">
      <xdr:nvCxnSpPr>
        <xdr:cNvPr id="83" name="直線コネクタ 82">
          <a:extLst>
            <a:ext uri="{FF2B5EF4-FFF2-40B4-BE49-F238E27FC236}">
              <a16:creationId xmlns:a16="http://schemas.microsoft.com/office/drawing/2014/main" id="{AE54F993-BC27-4F6A-85EF-756620E64A4E}"/>
            </a:ext>
          </a:extLst>
        </xdr:cNvPr>
        <xdr:cNvCxnSpPr/>
      </xdr:nvCxnSpPr>
      <xdr:spPr>
        <a:xfrm>
          <a:off x="1130300" y="66615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5E88B864-EF75-4F5C-8520-E07B8446BCF0}"/>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E7AB706F-0C40-4993-BDA8-667BC482EBCE}"/>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DECC28B7-50F8-419C-AA61-2140C1E7B300}"/>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7" name="n_4aveValue【道路】&#10;有形固定資産減価償却率">
          <a:extLst>
            <a:ext uri="{FF2B5EF4-FFF2-40B4-BE49-F238E27FC236}">
              <a16:creationId xmlns:a16="http://schemas.microsoft.com/office/drawing/2014/main" id="{7E536690-3870-4735-ADE2-959B924F9D40}"/>
            </a:ext>
          </a:extLst>
        </xdr:cNvPr>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114861</xdr:rowOff>
    </xdr:from>
    <xdr:ext cx="405111" cy="259045"/>
    <xdr:sp macro="" textlink="">
      <xdr:nvSpPr>
        <xdr:cNvPr id="88" name="n_1mainValue【道路】&#10;有形固定資産減価償却率">
          <a:extLst>
            <a:ext uri="{FF2B5EF4-FFF2-40B4-BE49-F238E27FC236}">
              <a16:creationId xmlns:a16="http://schemas.microsoft.com/office/drawing/2014/main" id="{6945DE1A-63AD-48B6-AC1D-0E9B35113DC2}"/>
            </a:ext>
          </a:extLst>
        </xdr:cNvPr>
        <xdr:cNvSpPr txBox="1"/>
      </xdr:nvSpPr>
      <xdr:spPr>
        <a:xfrm>
          <a:off x="35820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82204</xdr:rowOff>
    </xdr:from>
    <xdr:ext cx="405111" cy="259045"/>
    <xdr:sp macro="" textlink="">
      <xdr:nvSpPr>
        <xdr:cNvPr id="89" name="n_2mainValue【道路】&#10;有形固定資産減価償却率">
          <a:extLst>
            <a:ext uri="{FF2B5EF4-FFF2-40B4-BE49-F238E27FC236}">
              <a16:creationId xmlns:a16="http://schemas.microsoft.com/office/drawing/2014/main" id="{CC622964-91F0-4823-ABA2-B31118628B88}"/>
            </a:ext>
          </a:extLst>
        </xdr:cNvPr>
        <xdr:cNvSpPr txBox="1"/>
      </xdr:nvSpPr>
      <xdr:spPr>
        <a:xfrm>
          <a:off x="2705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49547</xdr:rowOff>
    </xdr:from>
    <xdr:ext cx="405111" cy="259045"/>
    <xdr:sp macro="" textlink="">
      <xdr:nvSpPr>
        <xdr:cNvPr id="90" name="n_3mainValue【道路】&#10;有形固定資産減価償却率">
          <a:extLst>
            <a:ext uri="{FF2B5EF4-FFF2-40B4-BE49-F238E27FC236}">
              <a16:creationId xmlns:a16="http://schemas.microsoft.com/office/drawing/2014/main" id="{E1487176-B4FD-4821-B2D3-C90EC8477949}"/>
            </a:ext>
          </a:extLst>
        </xdr:cNvPr>
        <xdr:cNvSpPr txBox="1"/>
      </xdr:nvSpPr>
      <xdr:spPr>
        <a:xfrm>
          <a:off x="1816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42290</xdr:rowOff>
    </xdr:from>
    <xdr:ext cx="405111" cy="259045"/>
    <xdr:sp macro="" textlink="">
      <xdr:nvSpPr>
        <xdr:cNvPr id="91" name="n_4mainValue【道路】&#10;有形固定資産減価償却率">
          <a:extLst>
            <a:ext uri="{FF2B5EF4-FFF2-40B4-BE49-F238E27FC236}">
              <a16:creationId xmlns:a16="http://schemas.microsoft.com/office/drawing/2014/main" id="{CBF58CD2-FEAB-4537-BA60-7FC40807EA3D}"/>
            </a:ext>
          </a:extLst>
        </xdr:cNvPr>
        <xdr:cNvSpPr txBox="1"/>
      </xdr:nvSpPr>
      <xdr:spPr>
        <a:xfrm>
          <a:off x="927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27314A0-4168-49CB-AAC9-4CD6181B9B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B6257DE-A17E-43B9-889D-828CE9A7AB7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B585FA7-1AF6-470E-86B2-12A3C2F6AEC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2365877-20FB-48C0-B04A-0D83877F45A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FD49BD6-66EB-45C7-A841-F0AEBEC751B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45A6396-2276-4653-915D-944CE1B4BAE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1DF8233-36FE-4E58-BB30-2C259E23183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2F998B3-B58E-4FC8-842C-30F3EE9E560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5292BCBF-0AA7-451E-8B5E-B3E9DA382F8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A93B8A4-D775-40BD-B0FC-1470DF2ABDD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4A53587-5F12-4094-8520-26C9A3C22C9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EC5934CC-A6C6-4DB5-9C99-70CB90EB4B1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3BD63BFD-5432-4061-851B-A5A5D1D66DA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7DD19481-14B2-4561-B862-484A3C3B2D79}"/>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C86A9E6-D90A-4400-8FFE-F7C4B49B3BD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2299001A-99B1-4DC5-8249-16761ED34B25}"/>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55697F30-77DB-40A0-8D69-48AA1BB3A73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7DF951C9-B7C0-4BAF-B6A4-D05F0A1D2D71}"/>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2D4309E-D62C-49E0-8E5E-ECB40485FD5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C72777A0-F6FF-4B27-8FCB-A1415FAEAD54}"/>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C381612D-2CE6-46B6-A02B-0B48839DC1F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C1F278AD-3D9B-4202-8AE2-95A2802C80E4}"/>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8833509B-294E-477D-AB9F-83F0AF45798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3DA24EB3-C969-4B64-9677-75C7854D3562}"/>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9FF6AAD5-1A49-4155-A7EB-1DE4FF1793A0}"/>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840776B2-8D5E-4194-BD5D-51E704B7E6A3}"/>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8402615B-1A22-439B-9C73-FF7368E695E0}"/>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49427398-5C78-42A3-862B-BFC8A0544B98}"/>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a:extLst>
            <a:ext uri="{FF2B5EF4-FFF2-40B4-BE49-F238E27FC236}">
              <a16:creationId xmlns:a16="http://schemas.microsoft.com/office/drawing/2014/main" id="{1F3098C1-AA23-46F3-94B3-5642B5CFE3FD}"/>
            </a:ext>
          </a:extLst>
        </xdr:cNvPr>
        <xdr:cNvSpPr txBox="1"/>
      </xdr:nvSpPr>
      <xdr:spPr>
        <a:xfrm>
          <a:off x="10515600" y="699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2AFEECE6-7F34-43AA-B59E-9A4B531A03B9}"/>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4F719295-9D0C-4E94-860A-5D7456146B7D}"/>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290BE205-9FB7-4D5D-9CBC-01AECA5CE4E4}"/>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06BAA053-69FB-4D05-9542-EA60CC51595D}"/>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C3B7322C-8057-459E-B411-E0FD915AD988}"/>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2AA3F60-CA10-4D1E-9DD7-841F18E3212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BE98240-BB91-4A64-88D0-8B8EBC7F869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E31E37F-217B-419F-8BED-83146741591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AAF306B-9B34-4441-9411-1B1DE19F5B0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B0127DB-8E29-4A9D-BAD9-25947967C35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27674</xdr:rowOff>
    </xdr:from>
    <xdr:to>
      <xdr:col>55</xdr:col>
      <xdr:colOff>50800</xdr:colOff>
      <xdr:row>40</xdr:row>
      <xdr:rowOff>129274</xdr:rowOff>
    </xdr:to>
    <xdr:sp macro="" textlink="">
      <xdr:nvSpPr>
        <xdr:cNvPr id="131" name="楕円 130">
          <a:extLst>
            <a:ext uri="{FF2B5EF4-FFF2-40B4-BE49-F238E27FC236}">
              <a16:creationId xmlns:a16="http://schemas.microsoft.com/office/drawing/2014/main" id="{BB222BD9-2B20-4923-950C-2DBAB350E696}"/>
            </a:ext>
          </a:extLst>
        </xdr:cNvPr>
        <xdr:cNvSpPr/>
      </xdr:nvSpPr>
      <xdr:spPr>
        <a:xfrm>
          <a:off x="10426700" y="688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50551</xdr:rowOff>
    </xdr:from>
    <xdr:ext cx="599010" cy="259045"/>
    <xdr:sp macro="" textlink="">
      <xdr:nvSpPr>
        <xdr:cNvPr id="132" name="【道路】&#10;一人当たり延長該当値テキスト">
          <a:extLst>
            <a:ext uri="{FF2B5EF4-FFF2-40B4-BE49-F238E27FC236}">
              <a16:creationId xmlns:a16="http://schemas.microsoft.com/office/drawing/2014/main" id="{368996A8-0B07-4873-929D-1D0A1D634F91}"/>
            </a:ext>
          </a:extLst>
        </xdr:cNvPr>
        <xdr:cNvSpPr txBox="1"/>
      </xdr:nvSpPr>
      <xdr:spPr>
        <a:xfrm>
          <a:off x="10515600" y="673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38040</xdr:rowOff>
    </xdr:from>
    <xdr:to>
      <xdr:col>50</xdr:col>
      <xdr:colOff>165100</xdr:colOff>
      <xdr:row>40</xdr:row>
      <xdr:rowOff>139640</xdr:rowOff>
    </xdr:to>
    <xdr:sp macro="" textlink="">
      <xdr:nvSpPr>
        <xdr:cNvPr id="133" name="楕円 132">
          <a:extLst>
            <a:ext uri="{FF2B5EF4-FFF2-40B4-BE49-F238E27FC236}">
              <a16:creationId xmlns:a16="http://schemas.microsoft.com/office/drawing/2014/main" id="{AE9D0F7D-82EC-4065-9AE6-FAC9B4FB2E57}"/>
            </a:ext>
          </a:extLst>
        </xdr:cNvPr>
        <xdr:cNvSpPr/>
      </xdr:nvSpPr>
      <xdr:spPr>
        <a:xfrm>
          <a:off x="9588500" y="689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78474</xdr:rowOff>
    </xdr:from>
    <xdr:to>
      <xdr:col>55</xdr:col>
      <xdr:colOff>0</xdr:colOff>
      <xdr:row>40</xdr:row>
      <xdr:rowOff>88840</xdr:rowOff>
    </xdr:to>
    <xdr:cxnSp macro="">
      <xdr:nvCxnSpPr>
        <xdr:cNvPr id="134" name="直線コネクタ 133">
          <a:extLst>
            <a:ext uri="{FF2B5EF4-FFF2-40B4-BE49-F238E27FC236}">
              <a16:creationId xmlns:a16="http://schemas.microsoft.com/office/drawing/2014/main" id="{4F433B4C-971A-4F30-A8D4-01FF1EC67147}"/>
            </a:ext>
          </a:extLst>
        </xdr:cNvPr>
        <xdr:cNvCxnSpPr/>
      </xdr:nvCxnSpPr>
      <xdr:spPr>
        <a:xfrm flipV="1">
          <a:off x="9639300" y="6936474"/>
          <a:ext cx="838200" cy="1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46626</xdr:rowOff>
    </xdr:from>
    <xdr:to>
      <xdr:col>46</xdr:col>
      <xdr:colOff>38100</xdr:colOff>
      <xdr:row>40</xdr:row>
      <xdr:rowOff>148226</xdr:rowOff>
    </xdr:to>
    <xdr:sp macro="" textlink="">
      <xdr:nvSpPr>
        <xdr:cNvPr id="135" name="楕円 134">
          <a:extLst>
            <a:ext uri="{FF2B5EF4-FFF2-40B4-BE49-F238E27FC236}">
              <a16:creationId xmlns:a16="http://schemas.microsoft.com/office/drawing/2014/main" id="{427AD6DA-2D44-40E7-BD27-DE56E03613EA}"/>
            </a:ext>
          </a:extLst>
        </xdr:cNvPr>
        <xdr:cNvSpPr/>
      </xdr:nvSpPr>
      <xdr:spPr>
        <a:xfrm>
          <a:off x="8699500" y="690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88840</xdr:rowOff>
    </xdr:from>
    <xdr:to>
      <xdr:col>50</xdr:col>
      <xdr:colOff>114300</xdr:colOff>
      <xdr:row>40</xdr:row>
      <xdr:rowOff>97426</xdr:rowOff>
    </xdr:to>
    <xdr:cxnSp macro="">
      <xdr:nvCxnSpPr>
        <xdr:cNvPr id="136" name="直線コネクタ 135">
          <a:extLst>
            <a:ext uri="{FF2B5EF4-FFF2-40B4-BE49-F238E27FC236}">
              <a16:creationId xmlns:a16="http://schemas.microsoft.com/office/drawing/2014/main" id="{CB1C2676-A300-466D-9CAB-89F6E1FBE375}"/>
            </a:ext>
          </a:extLst>
        </xdr:cNvPr>
        <xdr:cNvCxnSpPr/>
      </xdr:nvCxnSpPr>
      <xdr:spPr>
        <a:xfrm flipV="1">
          <a:off x="8750300" y="6946840"/>
          <a:ext cx="889000" cy="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57627</xdr:rowOff>
    </xdr:from>
    <xdr:to>
      <xdr:col>41</xdr:col>
      <xdr:colOff>101600</xdr:colOff>
      <xdr:row>40</xdr:row>
      <xdr:rowOff>159227</xdr:rowOff>
    </xdr:to>
    <xdr:sp macro="" textlink="">
      <xdr:nvSpPr>
        <xdr:cNvPr id="137" name="楕円 136">
          <a:extLst>
            <a:ext uri="{FF2B5EF4-FFF2-40B4-BE49-F238E27FC236}">
              <a16:creationId xmlns:a16="http://schemas.microsoft.com/office/drawing/2014/main" id="{5EA98DF3-1514-450E-9122-5A2E632381CB}"/>
            </a:ext>
          </a:extLst>
        </xdr:cNvPr>
        <xdr:cNvSpPr/>
      </xdr:nvSpPr>
      <xdr:spPr>
        <a:xfrm>
          <a:off x="7810500" y="69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97426</xdr:rowOff>
    </xdr:from>
    <xdr:to>
      <xdr:col>45</xdr:col>
      <xdr:colOff>177800</xdr:colOff>
      <xdr:row>40</xdr:row>
      <xdr:rowOff>108427</xdr:rowOff>
    </xdr:to>
    <xdr:cxnSp macro="">
      <xdr:nvCxnSpPr>
        <xdr:cNvPr id="138" name="直線コネクタ 137">
          <a:extLst>
            <a:ext uri="{FF2B5EF4-FFF2-40B4-BE49-F238E27FC236}">
              <a16:creationId xmlns:a16="http://schemas.microsoft.com/office/drawing/2014/main" id="{8D5411B9-51D2-406D-AD69-87DB801C8D92}"/>
            </a:ext>
          </a:extLst>
        </xdr:cNvPr>
        <xdr:cNvCxnSpPr/>
      </xdr:nvCxnSpPr>
      <xdr:spPr>
        <a:xfrm flipV="1">
          <a:off x="7861300" y="6955426"/>
          <a:ext cx="889000" cy="1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62283</xdr:rowOff>
    </xdr:from>
    <xdr:to>
      <xdr:col>36</xdr:col>
      <xdr:colOff>165100</xdr:colOff>
      <xdr:row>40</xdr:row>
      <xdr:rowOff>163883</xdr:rowOff>
    </xdr:to>
    <xdr:sp macro="" textlink="">
      <xdr:nvSpPr>
        <xdr:cNvPr id="139" name="楕円 138">
          <a:extLst>
            <a:ext uri="{FF2B5EF4-FFF2-40B4-BE49-F238E27FC236}">
              <a16:creationId xmlns:a16="http://schemas.microsoft.com/office/drawing/2014/main" id="{149FEC1F-100B-42A9-A6C6-6E7D93D10298}"/>
            </a:ext>
          </a:extLst>
        </xdr:cNvPr>
        <xdr:cNvSpPr/>
      </xdr:nvSpPr>
      <xdr:spPr>
        <a:xfrm>
          <a:off x="6921500" y="692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108427</xdr:rowOff>
    </xdr:from>
    <xdr:to>
      <xdr:col>41</xdr:col>
      <xdr:colOff>50800</xdr:colOff>
      <xdr:row>40</xdr:row>
      <xdr:rowOff>113083</xdr:rowOff>
    </xdr:to>
    <xdr:cxnSp macro="">
      <xdr:nvCxnSpPr>
        <xdr:cNvPr id="140" name="直線コネクタ 139">
          <a:extLst>
            <a:ext uri="{FF2B5EF4-FFF2-40B4-BE49-F238E27FC236}">
              <a16:creationId xmlns:a16="http://schemas.microsoft.com/office/drawing/2014/main" id="{54E80556-E350-4D31-974B-D23E6DD9EC82}"/>
            </a:ext>
          </a:extLst>
        </xdr:cNvPr>
        <xdr:cNvCxnSpPr/>
      </xdr:nvCxnSpPr>
      <xdr:spPr>
        <a:xfrm flipV="1">
          <a:off x="6972300" y="6966427"/>
          <a:ext cx="889000" cy="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a:extLst>
            <a:ext uri="{FF2B5EF4-FFF2-40B4-BE49-F238E27FC236}">
              <a16:creationId xmlns:a16="http://schemas.microsoft.com/office/drawing/2014/main" id="{6D89304B-B8BA-4E18-A6BB-484B5B3BE236}"/>
            </a:ext>
          </a:extLst>
        </xdr:cNvPr>
        <xdr:cNvSpPr txBox="1"/>
      </xdr:nvSpPr>
      <xdr:spPr>
        <a:xfrm>
          <a:off x="9359411" y="71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42" name="n_2aveValue【道路】&#10;一人当たり延長">
          <a:extLst>
            <a:ext uri="{FF2B5EF4-FFF2-40B4-BE49-F238E27FC236}">
              <a16:creationId xmlns:a16="http://schemas.microsoft.com/office/drawing/2014/main" id="{EA3823E3-F324-4B8C-8790-C605B8743AB1}"/>
            </a:ext>
          </a:extLst>
        </xdr:cNvPr>
        <xdr:cNvSpPr txBox="1"/>
      </xdr:nvSpPr>
      <xdr:spPr>
        <a:xfrm>
          <a:off x="8483111" y="71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43" name="n_3aveValue【道路】&#10;一人当たり延長">
          <a:extLst>
            <a:ext uri="{FF2B5EF4-FFF2-40B4-BE49-F238E27FC236}">
              <a16:creationId xmlns:a16="http://schemas.microsoft.com/office/drawing/2014/main" id="{116788EC-D3CD-48F0-9A45-B28E994C6D5B}"/>
            </a:ext>
          </a:extLst>
        </xdr:cNvPr>
        <xdr:cNvSpPr txBox="1"/>
      </xdr:nvSpPr>
      <xdr:spPr>
        <a:xfrm>
          <a:off x="7594111" y="711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90213</xdr:rowOff>
    </xdr:from>
    <xdr:ext cx="534377" cy="259045"/>
    <xdr:sp macro="" textlink="">
      <xdr:nvSpPr>
        <xdr:cNvPr id="144" name="n_4aveValue【道路】&#10;一人当たり延長">
          <a:extLst>
            <a:ext uri="{FF2B5EF4-FFF2-40B4-BE49-F238E27FC236}">
              <a16:creationId xmlns:a16="http://schemas.microsoft.com/office/drawing/2014/main" id="{D905091B-5DD6-472F-AC31-007122C17762}"/>
            </a:ext>
          </a:extLst>
        </xdr:cNvPr>
        <xdr:cNvSpPr txBox="1"/>
      </xdr:nvSpPr>
      <xdr:spPr>
        <a:xfrm>
          <a:off x="6705111" y="711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156167</xdr:rowOff>
    </xdr:from>
    <xdr:ext cx="599010" cy="259045"/>
    <xdr:sp macro="" textlink="">
      <xdr:nvSpPr>
        <xdr:cNvPr id="145" name="n_1mainValue【道路】&#10;一人当たり延長">
          <a:extLst>
            <a:ext uri="{FF2B5EF4-FFF2-40B4-BE49-F238E27FC236}">
              <a16:creationId xmlns:a16="http://schemas.microsoft.com/office/drawing/2014/main" id="{B4848C39-FCE6-4402-87F0-EABFDEEFAD7B}"/>
            </a:ext>
          </a:extLst>
        </xdr:cNvPr>
        <xdr:cNvSpPr txBox="1"/>
      </xdr:nvSpPr>
      <xdr:spPr>
        <a:xfrm>
          <a:off x="9327094" y="667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164753</xdr:rowOff>
    </xdr:from>
    <xdr:ext cx="599010" cy="259045"/>
    <xdr:sp macro="" textlink="">
      <xdr:nvSpPr>
        <xdr:cNvPr id="146" name="n_2mainValue【道路】&#10;一人当たり延長">
          <a:extLst>
            <a:ext uri="{FF2B5EF4-FFF2-40B4-BE49-F238E27FC236}">
              <a16:creationId xmlns:a16="http://schemas.microsoft.com/office/drawing/2014/main" id="{FE6755CE-DA0E-4F4E-A11F-36FA769EE25D}"/>
            </a:ext>
          </a:extLst>
        </xdr:cNvPr>
        <xdr:cNvSpPr txBox="1"/>
      </xdr:nvSpPr>
      <xdr:spPr>
        <a:xfrm>
          <a:off x="8450794" y="667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4304</xdr:rowOff>
    </xdr:from>
    <xdr:ext cx="599010" cy="259045"/>
    <xdr:sp macro="" textlink="">
      <xdr:nvSpPr>
        <xdr:cNvPr id="147" name="n_3mainValue【道路】&#10;一人当たり延長">
          <a:extLst>
            <a:ext uri="{FF2B5EF4-FFF2-40B4-BE49-F238E27FC236}">
              <a16:creationId xmlns:a16="http://schemas.microsoft.com/office/drawing/2014/main" id="{612ACF88-C5EE-479A-8782-159353E23B37}"/>
            </a:ext>
          </a:extLst>
        </xdr:cNvPr>
        <xdr:cNvSpPr txBox="1"/>
      </xdr:nvSpPr>
      <xdr:spPr>
        <a:xfrm>
          <a:off x="7561794" y="669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8960</xdr:rowOff>
    </xdr:from>
    <xdr:ext cx="599010" cy="259045"/>
    <xdr:sp macro="" textlink="">
      <xdr:nvSpPr>
        <xdr:cNvPr id="148" name="n_4mainValue【道路】&#10;一人当たり延長">
          <a:extLst>
            <a:ext uri="{FF2B5EF4-FFF2-40B4-BE49-F238E27FC236}">
              <a16:creationId xmlns:a16="http://schemas.microsoft.com/office/drawing/2014/main" id="{D6F37C17-2008-4F22-92E3-D42F70CAB5F1}"/>
            </a:ext>
          </a:extLst>
        </xdr:cNvPr>
        <xdr:cNvSpPr txBox="1"/>
      </xdr:nvSpPr>
      <xdr:spPr>
        <a:xfrm>
          <a:off x="6672794" y="669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D2F9C3E-614D-494B-9C15-5E84537A34A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B933597-01A7-4563-8CB6-E3BEC178333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FD94323-33CD-49DA-8D4E-4DD0C56F808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F181A59-7E61-487E-90FF-ECA58BA6BB3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5A856422-75FA-4013-ABA7-6671B3FB2EC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EAC51291-9DCD-4177-A12D-5F0DBBB5135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DEDCDF30-AB00-443D-B039-9DF557EB024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65D7EF8-C7CF-4295-A83C-AD87AB902ED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7A60E873-403A-4F8A-95FE-090EF46612B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2F7A5DFE-DC16-47A3-884D-5835CF1F87B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CFCA268-A014-44AE-9665-BBFADE14AD1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11629897-0FEE-4B0D-9439-C36DF143DAD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32D741FF-5F2D-4C54-A368-B3A70DD9866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8C947666-0C68-4E7E-B2DA-AF07818E480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10C0997E-782D-4311-B400-88933755475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EF80965A-B096-4C61-BEAA-7FE578BDC06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91AA9539-4EEE-4BFE-B08C-BBAF9A75741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D0A3C16B-6738-4622-910D-0F6ABFBD8F8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5BD614C8-8913-49E1-B6D2-1FD6DEB0F9E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788323EB-8D3C-4D6E-A675-6994C4D9314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3F2DDE92-5B7F-474E-A11B-7005E89AF13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DFE7E83B-AAB1-495B-AFAE-EB60B53E9F6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51B9A5AB-5A52-4395-9985-17CABE4EF7F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FCD65818-0390-4FEA-AC14-40189952EBD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F3FE926B-9AB4-4BA5-9F60-2B5ED2003FC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57902A36-842F-4217-BFE5-489D7C2E4695}"/>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94640008-0BFB-493F-8191-5D08366170EF}"/>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0759EEF9-351C-485B-A8B8-2B722AE7E5D1}"/>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3738F0FC-CD38-4EC4-B7A7-9FE355D0D7BB}"/>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387389F5-F71E-49A7-81DD-B4EB8C1DEEC3}"/>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AA5B094-EE55-4302-A705-2E77B9724123}"/>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66DFDAEA-47FC-46F1-8101-FC2FAF67C5A6}"/>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826BC720-AE29-4E8D-8261-079AF1B8E85A}"/>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1F83B789-10D3-4A17-A048-CE0EFB69E6F6}"/>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5E2573BA-EF1E-421D-9B4A-113B62244156}"/>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51E1BD46-7DAE-41FD-BCF9-A582C221C304}"/>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7A9F63B-C426-4D53-8F5C-1C1EAE98E63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FA76386-E45C-49A0-8D47-05E118AD09F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1EB9726-1E0E-45DD-B8EE-BDBB5A25B1D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85814C9-2DA6-4CBF-AE64-2C3EDFBCF49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979B166-E5CC-4F77-8BDC-81AFFC9F9E2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81462</xdr:rowOff>
    </xdr:from>
    <xdr:to>
      <xdr:col>24</xdr:col>
      <xdr:colOff>114300</xdr:colOff>
      <xdr:row>61</xdr:row>
      <xdr:rowOff>11612</xdr:rowOff>
    </xdr:to>
    <xdr:sp macro="" textlink="">
      <xdr:nvSpPr>
        <xdr:cNvPr id="190" name="楕円 189">
          <a:extLst>
            <a:ext uri="{FF2B5EF4-FFF2-40B4-BE49-F238E27FC236}">
              <a16:creationId xmlns:a16="http://schemas.microsoft.com/office/drawing/2014/main" id="{3820C6BF-B571-4AEA-A4F5-22F66523B015}"/>
            </a:ext>
          </a:extLst>
        </xdr:cNvPr>
        <xdr:cNvSpPr/>
      </xdr:nvSpPr>
      <xdr:spPr>
        <a:xfrm>
          <a:off x="45847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104339</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CD0178CB-03A9-43E5-A46B-F838C4A43F17}"/>
            </a:ext>
          </a:extLst>
        </xdr:cNvPr>
        <xdr:cNvSpPr txBox="1"/>
      </xdr:nvSpPr>
      <xdr:spPr>
        <a:xfrm>
          <a:off x="4673600" y="1021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63500</xdr:rowOff>
    </xdr:from>
    <xdr:to>
      <xdr:col>20</xdr:col>
      <xdr:colOff>38100</xdr:colOff>
      <xdr:row>60</xdr:row>
      <xdr:rowOff>165100</xdr:rowOff>
    </xdr:to>
    <xdr:sp macro="" textlink="">
      <xdr:nvSpPr>
        <xdr:cNvPr id="192" name="楕円 191">
          <a:extLst>
            <a:ext uri="{FF2B5EF4-FFF2-40B4-BE49-F238E27FC236}">
              <a16:creationId xmlns:a16="http://schemas.microsoft.com/office/drawing/2014/main" id="{DFFF4707-D89E-4CD6-AB02-5BFD40D41417}"/>
            </a:ext>
          </a:extLst>
        </xdr:cNvPr>
        <xdr:cNvSpPr/>
      </xdr:nvSpPr>
      <xdr:spPr>
        <a:xfrm>
          <a:off x="3746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114300</xdr:rowOff>
    </xdr:from>
    <xdr:to>
      <xdr:col>24</xdr:col>
      <xdr:colOff>63500</xdr:colOff>
      <xdr:row>60</xdr:row>
      <xdr:rowOff>132262</xdr:rowOff>
    </xdr:to>
    <xdr:cxnSp macro="">
      <xdr:nvCxnSpPr>
        <xdr:cNvPr id="193" name="直線コネクタ 192">
          <a:extLst>
            <a:ext uri="{FF2B5EF4-FFF2-40B4-BE49-F238E27FC236}">
              <a16:creationId xmlns:a16="http://schemas.microsoft.com/office/drawing/2014/main" id="{94DDE943-1950-4BB2-8937-A48856911205}"/>
            </a:ext>
          </a:extLst>
        </xdr:cNvPr>
        <xdr:cNvCxnSpPr/>
      </xdr:nvCxnSpPr>
      <xdr:spPr>
        <a:xfrm>
          <a:off x="3797300" y="10401300"/>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52070</xdr:rowOff>
    </xdr:from>
    <xdr:to>
      <xdr:col>15</xdr:col>
      <xdr:colOff>101600</xdr:colOff>
      <xdr:row>60</xdr:row>
      <xdr:rowOff>153670</xdr:rowOff>
    </xdr:to>
    <xdr:sp macro="" textlink="">
      <xdr:nvSpPr>
        <xdr:cNvPr id="194" name="楕円 193">
          <a:extLst>
            <a:ext uri="{FF2B5EF4-FFF2-40B4-BE49-F238E27FC236}">
              <a16:creationId xmlns:a16="http://schemas.microsoft.com/office/drawing/2014/main" id="{E4289041-65DF-43E9-ADCE-6BD051F0AD49}"/>
            </a:ext>
          </a:extLst>
        </xdr:cNvPr>
        <xdr:cNvSpPr/>
      </xdr:nvSpPr>
      <xdr:spPr>
        <a:xfrm>
          <a:off x="2857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102870</xdr:rowOff>
    </xdr:from>
    <xdr:to>
      <xdr:col>19</xdr:col>
      <xdr:colOff>177800</xdr:colOff>
      <xdr:row>60</xdr:row>
      <xdr:rowOff>114300</xdr:rowOff>
    </xdr:to>
    <xdr:cxnSp macro="">
      <xdr:nvCxnSpPr>
        <xdr:cNvPr id="195" name="直線コネクタ 194">
          <a:extLst>
            <a:ext uri="{FF2B5EF4-FFF2-40B4-BE49-F238E27FC236}">
              <a16:creationId xmlns:a16="http://schemas.microsoft.com/office/drawing/2014/main" id="{264739D2-4ECA-425D-945D-D38898658669}"/>
            </a:ext>
          </a:extLst>
        </xdr:cNvPr>
        <xdr:cNvCxnSpPr/>
      </xdr:nvCxnSpPr>
      <xdr:spPr>
        <a:xfrm>
          <a:off x="2908300" y="103898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34109</xdr:rowOff>
    </xdr:from>
    <xdr:to>
      <xdr:col>10</xdr:col>
      <xdr:colOff>165100</xdr:colOff>
      <xdr:row>60</xdr:row>
      <xdr:rowOff>135709</xdr:rowOff>
    </xdr:to>
    <xdr:sp macro="" textlink="">
      <xdr:nvSpPr>
        <xdr:cNvPr id="196" name="楕円 195">
          <a:extLst>
            <a:ext uri="{FF2B5EF4-FFF2-40B4-BE49-F238E27FC236}">
              <a16:creationId xmlns:a16="http://schemas.microsoft.com/office/drawing/2014/main" id="{FECF5FC5-A5DF-437F-A270-0C148F54EACF}"/>
            </a:ext>
          </a:extLst>
        </xdr:cNvPr>
        <xdr:cNvSpPr/>
      </xdr:nvSpPr>
      <xdr:spPr>
        <a:xfrm>
          <a:off x="1968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84909</xdr:rowOff>
    </xdr:from>
    <xdr:to>
      <xdr:col>15</xdr:col>
      <xdr:colOff>50800</xdr:colOff>
      <xdr:row>60</xdr:row>
      <xdr:rowOff>102870</xdr:rowOff>
    </xdr:to>
    <xdr:cxnSp macro="">
      <xdr:nvCxnSpPr>
        <xdr:cNvPr id="197" name="直線コネクタ 196">
          <a:extLst>
            <a:ext uri="{FF2B5EF4-FFF2-40B4-BE49-F238E27FC236}">
              <a16:creationId xmlns:a16="http://schemas.microsoft.com/office/drawing/2014/main" id="{622E2BD5-C3B1-4C6D-BE2A-1B8DE612920C}"/>
            </a:ext>
          </a:extLst>
        </xdr:cNvPr>
        <xdr:cNvCxnSpPr/>
      </xdr:nvCxnSpPr>
      <xdr:spPr>
        <a:xfrm>
          <a:off x="2019300" y="1037190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9616</xdr:rowOff>
    </xdr:from>
    <xdr:to>
      <xdr:col>6</xdr:col>
      <xdr:colOff>38100</xdr:colOff>
      <xdr:row>60</xdr:row>
      <xdr:rowOff>111216</xdr:rowOff>
    </xdr:to>
    <xdr:sp macro="" textlink="">
      <xdr:nvSpPr>
        <xdr:cNvPr id="198" name="楕円 197">
          <a:extLst>
            <a:ext uri="{FF2B5EF4-FFF2-40B4-BE49-F238E27FC236}">
              <a16:creationId xmlns:a16="http://schemas.microsoft.com/office/drawing/2014/main" id="{3649D7F3-9150-4714-A223-58AA855BE113}"/>
            </a:ext>
          </a:extLst>
        </xdr:cNvPr>
        <xdr:cNvSpPr/>
      </xdr:nvSpPr>
      <xdr:spPr>
        <a:xfrm>
          <a:off x="1079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60416</xdr:rowOff>
    </xdr:from>
    <xdr:to>
      <xdr:col>10</xdr:col>
      <xdr:colOff>114300</xdr:colOff>
      <xdr:row>60</xdr:row>
      <xdr:rowOff>84909</xdr:rowOff>
    </xdr:to>
    <xdr:cxnSp macro="">
      <xdr:nvCxnSpPr>
        <xdr:cNvPr id="199" name="直線コネクタ 198">
          <a:extLst>
            <a:ext uri="{FF2B5EF4-FFF2-40B4-BE49-F238E27FC236}">
              <a16:creationId xmlns:a16="http://schemas.microsoft.com/office/drawing/2014/main" id="{74338F40-FA94-4E3D-8493-7D7903BEC133}"/>
            </a:ext>
          </a:extLst>
        </xdr:cNvPr>
        <xdr:cNvCxnSpPr/>
      </xdr:nvCxnSpPr>
      <xdr:spPr>
        <a:xfrm>
          <a:off x="1130300" y="1034741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719940E7-F83D-4D47-8EA3-362EF5DDCC4D}"/>
            </a:ext>
          </a:extLst>
        </xdr:cNvPr>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68200290-6514-4DD8-85D3-2C3376FDBA98}"/>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93F74C42-6B9E-45A4-9C80-3BA553C05228}"/>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27EFCF97-6997-4B0B-99A5-92514AE9ABCC}"/>
            </a:ext>
          </a:extLst>
        </xdr:cNvPr>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10177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878A19E9-163F-4727-BED3-A02E625BAD6E}"/>
            </a:ext>
          </a:extLst>
        </xdr:cNvPr>
        <xdr:cNvSpPr txBox="1"/>
      </xdr:nvSpPr>
      <xdr:spPr>
        <a:xfrm>
          <a:off x="3582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170197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D9CD3C22-ABC7-49F3-A0BD-3810395D5236}"/>
            </a:ext>
          </a:extLst>
        </xdr:cNvPr>
        <xdr:cNvSpPr txBox="1"/>
      </xdr:nvSpPr>
      <xdr:spPr>
        <a:xfrm>
          <a:off x="2705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152236</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36EA5D9D-F530-45C9-BD91-40AB785CF04C}"/>
            </a:ext>
          </a:extLst>
        </xdr:cNvPr>
        <xdr:cNvSpPr txBox="1"/>
      </xdr:nvSpPr>
      <xdr:spPr>
        <a:xfrm>
          <a:off x="1816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127743</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40B311BD-0E3A-4825-A8B6-8DACEED4D584}"/>
            </a:ext>
          </a:extLst>
        </xdr:cNvPr>
        <xdr:cNvSpPr txBox="1"/>
      </xdr:nvSpPr>
      <xdr:spPr>
        <a:xfrm>
          <a:off x="9277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C743FC06-9C63-4575-AB53-290933CE890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546843A5-4B2C-45E2-A225-B7AC2A4D2BB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9832AA52-677B-4AC5-B0FD-388EB2830BC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50A2FAA5-B9AF-4666-8E27-068A241FF1C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53E3DF22-F8EC-4CA9-95AB-96098AD9783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8D917755-1902-4FB8-B423-5A3980FE45B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8439F103-385A-42A9-B001-DF46D653238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6233843-FAB6-4462-8A73-D42F45A7412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41584E4-55B9-4AF1-AB2E-A4FADB47658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237030F3-BC9D-42C3-9D22-C07E6A7CB55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A6EEA38B-4ED0-4E40-8479-4AAFB4AB85E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1BA4D71-F9E9-497A-9EDA-E8A0229147D9}"/>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6519B828-9A0C-40F1-A148-3892BCC2E7B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6905B30A-A9D4-4044-8B16-154A2710899E}"/>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BC06F07C-CBB6-4601-BF95-7E79EF292AC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87D23BE7-1126-4DA6-AFD3-9CCE38E504F3}"/>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345CBFAF-5578-4A07-874D-25D95262B66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28A27896-5E97-4BE8-B144-478C5E7D1057}"/>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DA587EEB-43F4-46AD-852B-E2883755752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1926872E-33A2-4850-A10D-5C41694F3BB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A7EE847D-2D85-477A-947B-0DD4D0AC686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EB17AB57-22C8-4DB4-AD6D-09625BC5E2BA}"/>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5D4EAC8D-6AC8-4363-B4CD-B1635DFF736A}"/>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AF61AB9C-B56F-4C7D-AD50-B499DDECBF7F}"/>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D514FDDA-A345-4317-8413-D15BB1C6D440}"/>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FA43CD54-851A-4E5F-A8BA-FE14C4E03084}"/>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3DC993A2-74EE-41D5-8207-8323B6150C1B}"/>
            </a:ext>
          </a:extLst>
        </xdr:cNvPr>
        <xdr:cNvSpPr txBox="1"/>
      </xdr:nvSpPr>
      <xdr:spPr>
        <a:xfrm>
          <a:off x="10515600" y="10618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B099C75E-3948-4E9D-9D32-22F5B209B1E1}"/>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8C0FE891-25C8-4B99-9693-40667CF940FA}"/>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F9CAEFA0-A320-4827-9BB9-CCE0ACDF1C7E}"/>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E908649E-9B73-4729-AD88-595E6B014468}"/>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515C1180-0C7A-4614-85B0-C239F6A7FF1B}"/>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4973897-B631-4794-A298-8DB43B49A21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9592333-450D-4AA9-8586-E498FDEDFB7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33C745B-549B-47B6-849C-7AAE7324F42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AA369C7-E335-472F-8059-6D76AC7FB28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0F9A3CD-92CB-4DD2-9799-C0DE9308234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132290</xdr:rowOff>
    </xdr:from>
    <xdr:to>
      <xdr:col>55</xdr:col>
      <xdr:colOff>50800</xdr:colOff>
      <xdr:row>62</xdr:row>
      <xdr:rowOff>62440</xdr:rowOff>
    </xdr:to>
    <xdr:sp macro="" textlink="">
      <xdr:nvSpPr>
        <xdr:cNvPr id="245" name="楕円 244">
          <a:extLst>
            <a:ext uri="{FF2B5EF4-FFF2-40B4-BE49-F238E27FC236}">
              <a16:creationId xmlns:a16="http://schemas.microsoft.com/office/drawing/2014/main" id="{F64C4679-0237-4725-902C-818A0C428DA6}"/>
            </a:ext>
          </a:extLst>
        </xdr:cNvPr>
        <xdr:cNvSpPr/>
      </xdr:nvSpPr>
      <xdr:spPr>
        <a:xfrm>
          <a:off x="10426700" y="1059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155167</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C3CA4523-5739-4140-84A8-0BFC6AADB716}"/>
            </a:ext>
          </a:extLst>
        </xdr:cNvPr>
        <xdr:cNvSpPr txBox="1"/>
      </xdr:nvSpPr>
      <xdr:spPr>
        <a:xfrm>
          <a:off x="10515600" y="10442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146710</xdr:rowOff>
    </xdr:from>
    <xdr:to>
      <xdr:col>50</xdr:col>
      <xdr:colOff>165100</xdr:colOff>
      <xdr:row>62</xdr:row>
      <xdr:rowOff>76860</xdr:rowOff>
    </xdr:to>
    <xdr:sp macro="" textlink="">
      <xdr:nvSpPr>
        <xdr:cNvPr id="247" name="楕円 246">
          <a:extLst>
            <a:ext uri="{FF2B5EF4-FFF2-40B4-BE49-F238E27FC236}">
              <a16:creationId xmlns:a16="http://schemas.microsoft.com/office/drawing/2014/main" id="{AD83ABD0-7C31-4B81-9A50-A995ACDD09BA}"/>
            </a:ext>
          </a:extLst>
        </xdr:cNvPr>
        <xdr:cNvSpPr/>
      </xdr:nvSpPr>
      <xdr:spPr>
        <a:xfrm>
          <a:off x="9588500" y="106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11640</xdr:rowOff>
    </xdr:from>
    <xdr:to>
      <xdr:col>55</xdr:col>
      <xdr:colOff>0</xdr:colOff>
      <xdr:row>62</xdr:row>
      <xdr:rowOff>26060</xdr:rowOff>
    </xdr:to>
    <xdr:cxnSp macro="">
      <xdr:nvCxnSpPr>
        <xdr:cNvPr id="248" name="直線コネクタ 247">
          <a:extLst>
            <a:ext uri="{FF2B5EF4-FFF2-40B4-BE49-F238E27FC236}">
              <a16:creationId xmlns:a16="http://schemas.microsoft.com/office/drawing/2014/main" id="{1B499579-AF3E-4292-9564-ECCF520B1B05}"/>
            </a:ext>
          </a:extLst>
        </xdr:cNvPr>
        <xdr:cNvCxnSpPr/>
      </xdr:nvCxnSpPr>
      <xdr:spPr>
        <a:xfrm flipV="1">
          <a:off x="9639300" y="10641540"/>
          <a:ext cx="838200" cy="1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161307</xdr:rowOff>
    </xdr:from>
    <xdr:to>
      <xdr:col>46</xdr:col>
      <xdr:colOff>38100</xdr:colOff>
      <xdr:row>62</xdr:row>
      <xdr:rowOff>91457</xdr:rowOff>
    </xdr:to>
    <xdr:sp macro="" textlink="">
      <xdr:nvSpPr>
        <xdr:cNvPr id="249" name="楕円 248">
          <a:extLst>
            <a:ext uri="{FF2B5EF4-FFF2-40B4-BE49-F238E27FC236}">
              <a16:creationId xmlns:a16="http://schemas.microsoft.com/office/drawing/2014/main" id="{A312F67E-486B-4B9B-B79B-F0220D43E619}"/>
            </a:ext>
          </a:extLst>
        </xdr:cNvPr>
        <xdr:cNvSpPr/>
      </xdr:nvSpPr>
      <xdr:spPr>
        <a:xfrm>
          <a:off x="8699500" y="1061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26060</xdr:rowOff>
    </xdr:from>
    <xdr:to>
      <xdr:col>50</xdr:col>
      <xdr:colOff>114300</xdr:colOff>
      <xdr:row>62</xdr:row>
      <xdr:rowOff>40657</xdr:rowOff>
    </xdr:to>
    <xdr:cxnSp macro="">
      <xdr:nvCxnSpPr>
        <xdr:cNvPr id="250" name="直線コネクタ 249">
          <a:extLst>
            <a:ext uri="{FF2B5EF4-FFF2-40B4-BE49-F238E27FC236}">
              <a16:creationId xmlns:a16="http://schemas.microsoft.com/office/drawing/2014/main" id="{C9DC5A8E-864A-44AD-AE4A-15C0DB26D8BA}"/>
            </a:ext>
          </a:extLst>
        </xdr:cNvPr>
        <xdr:cNvCxnSpPr/>
      </xdr:nvCxnSpPr>
      <xdr:spPr>
        <a:xfrm flipV="1">
          <a:off x="8750300" y="10655960"/>
          <a:ext cx="889000" cy="1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4381</xdr:rowOff>
    </xdr:from>
    <xdr:to>
      <xdr:col>41</xdr:col>
      <xdr:colOff>101600</xdr:colOff>
      <xdr:row>62</xdr:row>
      <xdr:rowOff>105981</xdr:rowOff>
    </xdr:to>
    <xdr:sp macro="" textlink="">
      <xdr:nvSpPr>
        <xdr:cNvPr id="251" name="楕円 250">
          <a:extLst>
            <a:ext uri="{FF2B5EF4-FFF2-40B4-BE49-F238E27FC236}">
              <a16:creationId xmlns:a16="http://schemas.microsoft.com/office/drawing/2014/main" id="{416DF003-26BC-4BF9-B33F-4C49B6B7CAF2}"/>
            </a:ext>
          </a:extLst>
        </xdr:cNvPr>
        <xdr:cNvSpPr/>
      </xdr:nvSpPr>
      <xdr:spPr>
        <a:xfrm>
          <a:off x="7810500" y="1063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40657</xdr:rowOff>
    </xdr:from>
    <xdr:to>
      <xdr:col>45</xdr:col>
      <xdr:colOff>177800</xdr:colOff>
      <xdr:row>62</xdr:row>
      <xdr:rowOff>55181</xdr:rowOff>
    </xdr:to>
    <xdr:cxnSp macro="">
      <xdr:nvCxnSpPr>
        <xdr:cNvPr id="252" name="直線コネクタ 251">
          <a:extLst>
            <a:ext uri="{FF2B5EF4-FFF2-40B4-BE49-F238E27FC236}">
              <a16:creationId xmlns:a16="http://schemas.microsoft.com/office/drawing/2014/main" id="{15312527-0AA5-4FC7-8ED9-392336102DA0}"/>
            </a:ext>
          </a:extLst>
        </xdr:cNvPr>
        <xdr:cNvCxnSpPr/>
      </xdr:nvCxnSpPr>
      <xdr:spPr>
        <a:xfrm flipV="1">
          <a:off x="7861300" y="10670557"/>
          <a:ext cx="889000" cy="1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10500</xdr:rowOff>
    </xdr:from>
    <xdr:to>
      <xdr:col>36</xdr:col>
      <xdr:colOff>165100</xdr:colOff>
      <xdr:row>62</xdr:row>
      <xdr:rowOff>112100</xdr:rowOff>
    </xdr:to>
    <xdr:sp macro="" textlink="">
      <xdr:nvSpPr>
        <xdr:cNvPr id="253" name="楕円 252">
          <a:extLst>
            <a:ext uri="{FF2B5EF4-FFF2-40B4-BE49-F238E27FC236}">
              <a16:creationId xmlns:a16="http://schemas.microsoft.com/office/drawing/2014/main" id="{073FE97B-7F85-4320-9D5D-4D6F34551C27}"/>
            </a:ext>
          </a:extLst>
        </xdr:cNvPr>
        <xdr:cNvSpPr/>
      </xdr:nvSpPr>
      <xdr:spPr>
        <a:xfrm>
          <a:off x="6921500" y="106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55181</xdr:rowOff>
    </xdr:from>
    <xdr:to>
      <xdr:col>41</xdr:col>
      <xdr:colOff>50800</xdr:colOff>
      <xdr:row>62</xdr:row>
      <xdr:rowOff>61300</xdr:rowOff>
    </xdr:to>
    <xdr:cxnSp macro="">
      <xdr:nvCxnSpPr>
        <xdr:cNvPr id="254" name="直線コネクタ 253">
          <a:extLst>
            <a:ext uri="{FF2B5EF4-FFF2-40B4-BE49-F238E27FC236}">
              <a16:creationId xmlns:a16="http://schemas.microsoft.com/office/drawing/2014/main" id="{407B33EB-3B57-4798-A103-EA0C91CDC4FF}"/>
            </a:ext>
          </a:extLst>
        </xdr:cNvPr>
        <xdr:cNvCxnSpPr/>
      </xdr:nvCxnSpPr>
      <xdr:spPr>
        <a:xfrm flipV="1">
          <a:off x="6972300" y="10685081"/>
          <a:ext cx="889000" cy="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DB2BBC55-4F1C-4E83-888F-6606C4CD5A59}"/>
            </a:ext>
          </a:extLst>
        </xdr:cNvPr>
        <xdr:cNvSpPr txBox="1"/>
      </xdr:nvSpPr>
      <xdr:spPr>
        <a:xfrm>
          <a:off x="9281505" y="10740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6D55E42E-9F51-4CDF-905F-1D146F4E3D2A}"/>
            </a:ext>
          </a:extLst>
        </xdr:cNvPr>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6A9331BC-B525-4CC2-AE7E-DA06B0A64B4F}"/>
            </a:ext>
          </a:extLst>
        </xdr:cNvPr>
        <xdr:cNvSpPr txBox="1"/>
      </xdr:nvSpPr>
      <xdr:spPr>
        <a:xfrm>
          <a:off x="7516205" y="10760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8C247618-461C-4D38-9CB3-817709DAFFD1}"/>
            </a:ext>
          </a:extLst>
        </xdr:cNvPr>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93387</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32D1AE4F-EBD5-447F-AB84-6681DF3601F4}"/>
            </a:ext>
          </a:extLst>
        </xdr:cNvPr>
        <xdr:cNvSpPr txBox="1"/>
      </xdr:nvSpPr>
      <xdr:spPr>
        <a:xfrm>
          <a:off x="9281505" y="10380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107984</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958BAC5A-1547-48D9-9CE0-A26030218019}"/>
            </a:ext>
          </a:extLst>
        </xdr:cNvPr>
        <xdr:cNvSpPr txBox="1"/>
      </xdr:nvSpPr>
      <xdr:spPr>
        <a:xfrm>
          <a:off x="8405205" y="10394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122508</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C834AA96-107E-4A64-B0A9-2963929DA582}"/>
            </a:ext>
          </a:extLst>
        </xdr:cNvPr>
        <xdr:cNvSpPr txBox="1"/>
      </xdr:nvSpPr>
      <xdr:spPr>
        <a:xfrm>
          <a:off x="7516205" y="104095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103227</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CF312F3A-67BA-431B-950B-3248D08EA523}"/>
            </a:ext>
          </a:extLst>
        </xdr:cNvPr>
        <xdr:cNvSpPr txBox="1"/>
      </xdr:nvSpPr>
      <xdr:spPr>
        <a:xfrm>
          <a:off x="6627205" y="10733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5068529A-4EC4-4346-A62C-2A8B5EE87D8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87B9B187-BAE4-4104-8670-89A219D6DAC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790FB02-9EE6-404C-BE10-72A8059FFC2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C782C739-6AA4-40F7-AAAA-417559E624B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2C250506-E9E4-457F-A7F4-C1DBC5283B5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79FB7B4A-2594-4952-80BE-259F5E02C53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D32D6D56-B233-4829-B37A-91799A3AF1B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B94F6E1F-5E00-4CD9-A9AA-3724EC055AC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8C690310-8493-4E7C-921A-4C352B8107F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821BF5A8-660F-43FE-BC3B-CB2A06BE779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6B214B82-7943-48EA-8BAC-D2302B90D11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C5F7D713-383B-4554-9C3A-799C40FE262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3C26DCC0-2391-4A60-80F5-E8E2A97C0DF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82273FE7-A007-495E-9F76-658BEA081A2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40EED51A-1148-443F-BD51-075648DE6CB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A8EC3179-54FE-4B33-93C6-5505A988E9A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C9069645-86B1-44B7-B265-EACFDB3132B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10F1D3BF-B47C-45D3-A307-C7C63C44D28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584273F1-1894-4F8F-926D-82E2B3213C3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645C37FD-7CC9-4248-B3DE-AF0A306F98D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859D483A-56D6-4D57-95E4-4C7F5A284FA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2EF6F6E8-B009-497D-840A-B0249FE45AD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6D016ECE-FBE9-411D-B8EC-BB36EDC4436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1318C98D-4226-412E-89CA-E6618AE5AA9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15DB2F0-C679-4EAD-930F-F380E6F7C0D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BC519306-B71A-4098-B135-CA990B120C0D}"/>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B4A6F1B-A9AD-4638-BB78-849C80CC0A0B}"/>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2935D37D-40E8-42F2-A847-921CC83EDA4B}"/>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962E6EB9-B198-4239-9E0C-278A4B529031}"/>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AEC6BAFC-6EB3-435C-B802-61921008EB86}"/>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50254BC-3277-4EE1-ADC2-4BE730964926}"/>
            </a:ext>
          </a:extLst>
        </xdr:cNvPr>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42C838DD-EC66-4ACD-9279-B8A040431443}"/>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9821CA15-8880-457A-8848-2F96C83EDA12}"/>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4899F2E5-89AF-458B-B556-5914F76BDA28}"/>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EFC310AB-0256-45E9-A4AA-6CF97E38B965}"/>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5EE69187-CB9B-4D15-A9B9-F71DCC876C51}"/>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3B840F3-2FE3-4D11-A2D6-FECF5762B53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B365396-AAF4-400D-B089-BDF1A4E76A6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52A24FC-920C-40E6-A525-420B7A1FE34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91A128B-176A-4236-805F-70CF128F595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070758A-1095-4653-96EA-05DFFEFAE54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72208</xdr:rowOff>
    </xdr:from>
    <xdr:to>
      <xdr:col>24</xdr:col>
      <xdr:colOff>114300</xdr:colOff>
      <xdr:row>84</xdr:row>
      <xdr:rowOff>2358</xdr:rowOff>
    </xdr:to>
    <xdr:sp macro="" textlink="">
      <xdr:nvSpPr>
        <xdr:cNvPr id="304" name="楕円 303">
          <a:extLst>
            <a:ext uri="{FF2B5EF4-FFF2-40B4-BE49-F238E27FC236}">
              <a16:creationId xmlns:a16="http://schemas.microsoft.com/office/drawing/2014/main" id="{367B821D-D8BF-42C5-A861-B42E5F26DAA5}"/>
            </a:ext>
          </a:extLst>
        </xdr:cNvPr>
        <xdr:cNvSpPr/>
      </xdr:nvSpPr>
      <xdr:spPr>
        <a:xfrm>
          <a:off x="4584700" y="143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50635</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B3F65EE5-B5CE-4349-9753-1793D9EC9C13}"/>
            </a:ext>
          </a:extLst>
        </xdr:cNvPr>
        <xdr:cNvSpPr txBox="1"/>
      </xdr:nvSpPr>
      <xdr:spPr>
        <a:xfrm>
          <a:off x="4673600"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36286</xdr:rowOff>
    </xdr:from>
    <xdr:to>
      <xdr:col>20</xdr:col>
      <xdr:colOff>38100</xdr:colOff>
      <xdr:row>83</xdr:row>
      <xdr:rowOff>137886</xdr:rowOff>
    </xdr:to>
    <xdr:sp macro="" textlink="">
      <xdr:nvSpPr>
        <xdr:cNvPr id="306" name="楕円 305">
          <a:extLst>
            <a:ext uri="{FF2B5EF4-FFF2-40B4-BE49-F238E27FC236}">
              <a16:creationId xmlns:a16="http://schemas.microsoft.com/office/drawing/2014/main" id="{166CB2A0-492B-4B56-A651-F93D447D0167}"/>
            </a:ext>
          </a:extLst>
        </xdr:cNvPr>
        <xdr:cNvSpPr/>
      </xdr:nvSpPr>
      <xdr:spPr>
        <a:xfrm>
          <a:off x="3746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87086</xdr:rowOff>
    </xdr:from>
    <xdr:to>
      <xdr:col>24</xdr:col>
      <xdr:colOff>63500</xdr:colOff>
      <xdr:row>83</xdr:row>
      <xdr:rowOff>123008</xdr:rowOff>
    </xdr:to>
    <xdr:cxnSp macro="">
      <xdr:nvCxnSpPr>
        <xdr:cNvPr id="307" name="直線コネクタ 306">
          <a:extLst>
            <a:ext uri="{FF2B5EF4-FFF2-40B4-BE49-F238E27FC236}">
              <a16:creationId xmlns:a16="http://schemas.microsoft.com/office/drawing/2014/main" id="{1B5B1666-0C4D-4ED4-8171-C8423ACBE414}"/>
            </a:ext>
          </a:extLst>
        </xdr:cNvPr>
        <xdr:cNvCxnSpPr/>
      </xdr:nvCxnSpPr>
      <xdr:spPr>
        <a:xfrm>
          <a:off x="3797300" y="1431743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6894</xdr:rowOff>
    </xdr:from>
    <xdr:to>
      <xdr:col>15</xdr:col>
      <xdr:colOff>101600</xdr:colOff>
      <xdr:row>83</xdr:row>
      <xdr:rowOff>108494</xdr:rowOff>
    </xdr:to>
    <xdr:sp macro="" textlink="">
      <xdr:nvSpPr>
        <xdr:cNvPr id="308" name="楕円 307">
          <a:extLst>
            <a:ext uri="{FF2B5EF4-FFF2-40B4-BE49-F238E27FC236}">
              <a16:creationId xmlns:a16="http://schemas.microsoft.com/office/drawing/2014/main" id="{1B810CBF-457D-4CE6-844D-D917B7E5C7EC}"/>
            </a:ext>
          </a:extLst>
        </xdr:cNvPr>
        <xdr:cNvSpPr/>
      </xdr:nvSpPr>
      <xdr:spPr>
        <a:xfrm>
          <a:off x="2857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57694</xdr:rowOff>
    </xdr:from>
    <xdr:to>
      <xdr:col>19</xdr:col>
      <xdr:colOff>177800</xdr:colOff>
      <xdr:row>83</xdr:row>
      <xdr:rowOff>87086</xdr:rowOff>
    </xdr:to>
    <xdr:cxnSp macro="">
      <xdr:nvCxnSpPr>
        <xdr:cNvPr id="309" name="直線コネクタ 308">
          <a:extLst>
            <a:ext uri="{FF2B5EF4-FFF2-40B4-BE49-F238E27FC236}">
              <a16:creationId xmlns:a16="http://schemas.microsoft.com/office/drawing/2014/main" id="{AABCC34E-CDE5-4F03-957F-983F4DD5C69E}"/>
            </a:ext>
          </a:extLst>
        </xdr:cNvPr>
        <xdr:cNvCxnSpPr/>
      </xdr:nvCxnSpPr>
      <xdr:spPr>
        <a:xfrm>
          <a:off x="2908300" y="1428804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13426</xdr:rowOff>
    </xdr:from>
    <xdr:to>
      <xdr:col>10</xdr:col>
      <xdr:colOff>165100</xdr:colOff>
      <xdr:row>83</xdr:row>
      <xdr:rowOff>115026</xdr:rowOff>
    </xdr:to>
    <xdr:sp macro="" textlink="">
      <xdr:nvSpPr>
        <xdr:cNvPr id="310" name="楕円 309">
          <a:extLst>
            <a:ext uri="{FF2B5EF4-FFF2-40B4-BE49-F238E27FC236}">
              <a16:creationId xmlns:a16="http://schemas.microsoft.com/office/drawing/2014/main" id="{683D40E6-25F0-49F6-A24D-D064D17BCED6}"/>
            </a:ext>
          </a:extLst>
        </xdr:cNvPr>
        <xdr:cNvSpPr/>
      </xdr:nvSpPr>
      <xdr:spPr>
        <a:xfrm>
          <a:off x="19685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57694</xdr:rowOff>
    </xdr:from>
    <xdr:to>
      <xdr:col>15</xdr:col>
      <xdr:colOff>50800</xdr:colOff>
      <xdr:row>83</xdr:row>
      <xdr:rowOff>64226</xdr:rowOff>
    </xdr:to>
    <xdr:cxnSp macro="">
      <xdr:nvCxnSpPr>
        <xdr:cNvPr id="311" name="直線コネクタ 310">
          <a:extLst>
            <a:ext uri="{FF2B5EF4-FFF2-40B4-BE49-F238E27FC236}">
              <a16:creationId xmlns:a16="http://schemas.microsoft.com/office/drawing/2014/main" id="{D3069515-AB1A-4DB4-975F-6B726AAF3B55}"/>
            </a:ext>
          </a:extLst>
        </xdr:cNvPr>
        <xdr:cNvCxnSpPr/>
      </xdr:nvCxnSpPr>
      <xdr:spPr>
        <a:xfrm flipV="1">
          <a:off x="2019300" y="1428804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33020</xdr:rowOff>
    </xdr:from>
    <xdr:to>
      <xdr:col>6</xdr:col>
      <xdr:colOff>38100</xdr:colOff>
      <xdr:row>83</xdr:row>
      <xdr:rowOff>134620</xdr:rowOff>
    </xdr:to>
    <xdr:sp macro="" textlink="">
      <xdr:nvSpPr>
        <xdr:cNvPr id="312" name="楕円 311">
          <a:extLst>
            <a:ext uri="{FF2B5EF4-FFF2-40B4-BE49-F238E27FC236}">
              <a16:creationId xmlns:a16="http://schemas.microsoft.com/office/drawing/2014/main" id="{AA3642BB-0DCB-4F57-AC2A-B99EF00434DF}"/>
            </a:ext>
          </a:extLst>
        </xdr:cNvPr>
        <xdr:cNvSpPr/>
      </xdr:nvSpPr>
      <xdr:spPr>
        <a:xfrm>
          <a:off x="1079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64226</xdr:rowOff>
    </xdr:from>
    <xdr:to>
      <xdr:col>10</xdr:col>
      <xdr:colOff>114300</xdr:colOff>
      <xdr:row>83</xdr:row>
      <xdr:rowOff>83820</xdr:rowOff>
    </xdr:to>
    <xdr:cxnSp macro="">
      <xdr:nvCxnSpPr>
        <xdr:cNvPr id="313" name="直線コネクタ 312">
          <a:extLst>
            <a:ext uri="{FF2B5EF4-FFF2-40B4-BE49-F238E27FC236}">
              <a16:creationId xmlns:a16="http://schemas.microsoft.com/office/drawing/2014/main" id="{2F6B04E4-5CF9-415C-8D3C-0153171FB9E0}"/>
            </a:ext>
          </a:extLst>
        </xdr:cNvPr>
        <xdr:cNvCxnSpPr/>
      </xdr:nvCxnSpPr>
      <xdr:spPr>
        <a:xfrm flipV="1">
          <a:off x="1130300" y="1429457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36E5A4FF-C2C1-464A-81C1-A6C81DC95835}"/>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C33D9FA5-0284-401A-9D20-F1E7E8584230}"/>
            </a:ext>
          </a:extLst>
        </xdr:cNvPr>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3138FDC5-A6C4-4065-93B3-32EEB228F224}"/>
            </a:ext>
          </a:extLst>
        </xdr:cNvPr>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9BC80B08-3C4E-46B8-BE37-267A20F5C0B1}"/>
            </a:ext>
          </a:extLst>
        </xdr:cNvPr>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129013</xdr:rowOff>
    </xdr:from>
    <xdr:ext cx="405111" cy="259045"/>
    <xdr:sp macro="" textlink="">
      <xdr:nvSpPr>
        <xdr:cNvPr id="318" name="n_1mainValue【公営住宅】&#10;有形固定資産減価償却率">
          <a:extLst>
            <a:ext uri="{FF2B5EF4-FFF2-40B4-BE49-F238E27FC236}">
              <a16:creationId xmlns:a16="http://schemas.microsoft.com/office/drawing/2014/main" id="{72570175-2181-4DA5-AB25-DE8FAEE0A069}"/>
            </a:ext>
          </a:extLst>
        </xdr:cNvPr>
        <xdr:cNvSpPr txBox="1"/>
      </xdr:nvSpPr>
      <xdr:spPr>
        <a:xfrm>
          <a:off x="35820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99621</xdr:rowOff>
    </xdr:from>
    <xdr:ext cx="405111" cy="259045"/>
    <xdr:sp macro="" textlink="">
      <xdr:nvSpPr>
        <xdr:cNvPr id="319" name="n_2mainValue【公営住宅】&#10;有形固定資産減価償却率">
          <a:extLst>
            <a:ext uri="{FF2B5EF4-FFF2-40B4-BE49-F238E27FC236}">
              <a16:creationId xmlns:a16="http://schemas.microsoft.com/office/drawing/2014/main" id="{A709BD88-599F-4061-8900-97BB27A8760A}"/>
            </a:ext>
          </a:extLst>
        </xdr:cNvPr>
        <xdr:cNvSpPr txBox="1"/>
      </xdr:nvSpPr>
      <xdr:spPr>
        <a:xfrm>
          <a:off x="2705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106153</xdr:rowOff>
    </xdr:from>
    <xdr:ext cx="405111" cy="259045"/>
    <xdr:sp macro="" textlink="">
      <xdr:nvSpPr>
        <xdr:cNvPr id="320" name="n_3mainValue【公営住宅】&#10;有形固定資産減価償却率">
          <a:extLst>
            <a:ext uri="{FF2B5EF4-FFF2-40B4-BE49-F238E27FC236}">
              <a16:creationId xmlns:a16="http://schemas.microsoft.com/office/drawing/2014/main" id="{E3EB3611-F3FE-40B0-8627-685ED89F4923}"/>
            </a:ext>
          </a:extLst>
        </xdr:cNvPr>
        <xdr:cNvSpPr txBox="1"/>
      </xdr:nvSpPr>
      <xdr:spPr>
        <a:xfrm>
          <a:off x="1816744" y="1433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125747</xdr:rowOff>
    </xdr:from>
    <xdr:ext cx="405111" cy="259045"/>
    <xdr:sp macro="" textlink="">
      <xdr:nvSpPr>
        <xdr:cNvPr id="321" name="n_4mainValue【公営住宅】&#10;有形固定資産減価償却率">
          <a:extLst>
            <a:ext uri="{FF2B5EF4-FFF2-40B4-BE49-F238E27FC236}">
              <a16:creationId xmlns:a16="http://schemas.microsoft.com/office/drawing/2014/main" id="{5FDEA6F1-E521-44A3-9702-65DDA3ACEB49}"/>
            </a:ext>
          </a:extLst>
        </xdr:cNvPr>
        <xdr:cNvSpPr txBox="1"/>
      </xdr:nvSpPr>
      <xdr:spPr>
        <a:xfrm>
          <a:off x="927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A975FE7-6AAA-489D-8045-DA09D992398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A87172C-D8EE-423B-AEDD-A79CF5CE8F5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136CFCA-EA0B-49CA-91FF-A44C2498A0B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E2DCB95-1B16-4DE7-ABF4-A4BD35D3105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0AF5EC5-424F-4C4F-815C-70D45E48417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C19C5FF-4BB8-41CF-B966-7DE6C38AD4D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C0FF5BC-8FE3-49E6-AE60-EECCDA9D4F2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23ADA3F-8778-4137-BB57-5FBD9A9936F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0CBDD45-2BE4-4633-B8BD-A3F00DE0621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FDC06E5-3A54-4002-A98D-726209C202A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EEEF17DB-B19C-4600-87CC-D9EC03778AA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E5FEE19A-CA24-4301-902F-BA1C645FB61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DD261382-58F5-40D1-A8AB-6413C121E66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F703F3DF-E4A4-4A95-B9CC-A8F411484B6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41ACAABA-643A-43EA-AA43-729A08A28AC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536E9932-D0EA-406D-B6D7-1668B3C5E7A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C79189D1-2CAA-4DA7-B995-7628766FA22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535E9AB9-59F9-4A0A-8D4A-437BADB2985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2AE6A086-45FF-404C-AFC7-788FDF94ABC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D583EA3F-22D7-4759-814B-D45942EA26DD}"/>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2F68EAEB-0EF8-4159-A14A-8AEC8A5F8C1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D56813BB-9566-431E-BCD7-603D2D2645FA}"/>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6E7B82D9-078C-4690-9128-F92BA4C486D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35119F31-349A-4A5C-B894-4F61C8613DE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642F15B3-FFFB-4E80-9555-9830769BCC0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1E175922-CD87-40C2-B18B-64144E5715C5}"/>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313D5CB8-7B2F-492B-960B-297235CAB95A}"/>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62E40D20-AB9E-46FF-86D2-0C83E283D3CC}"/>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5A726ED3-BD94-4080-9D3C-77B612C5C7E7}"/>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C5456AAB-C090-4CA5-92BC-D7BBC5D538F5}"/>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52" name="【公営住宅】&#10;一人当たり面積平均値テキスト">
          <a:extLst>
            <a:ext uri="{FF2B5EF4-FFF2-40B4-BE49-F238E27FC236}">
              <a16:creationId xmlns:a16="http://schemas.microsoft.com/office/drawing/2014/main" id="{E13074C9-5678-4CAB-B4CD-5844A22B2418}"/>
            </a:ext>
          </a:extLst>
        </xdr:cNvPr>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4A46816C-E4DA-4671-A76C-2D0CF4ABF31E}"/>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47FDC348-7955-4AE6-A7F7-6BAEA0F9E494}"/>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61D22257-2570-474B-8109-EED027075353}"/>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1DB1AF7F-D764-4331-BBE9-A3D14AC5A89F}"/>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624948EE-AE10-40BC-B8E5-B7909421E80E}"/>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C90B5DE-0C49-4527-9EC4-9571558E9F4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58217DC-1489-461A-9E9D-F9B9FA833A6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7A10DCE-13D2-48AD-B5F6-DB4DC3A8FDA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D4D8EB1-8050-443E-BFA9-657B82A486F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5F56AD08-22AB-433B-9583-712835D86B4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44559</xdr:rowOff>
    </xdr:from>
    <xdr:to>
      <xdr:col>55</xdr:col>
      <xdr:colOff>50800</xdr:colOff>
      <xdr:row>80</xdr:row>
      <xdr:rowOff>146159</xdr:rowOff>
    </xdr:to>
    <xdr:sp macro="" textlink="">
      <xdr:nvSpPr>
        <xdr:cNvPr id="363" name="楕円 362">
          <a:extLst>
            <a:ext uri="{FF2B5EF4-FFF2-40B4-BE49-F238E27FC236}">
              <a16:creationId xmlns:a16="http://schemas.microsoft.com/office/drawing/2014/main" id="{ADA34427-3521-4204-9E3B-1BF5916CB122}"/>
            </a:ext>
          </a:extLst>
        </xdr:cNvPr>
        <xdr:cNvSpPr/>
      </xdr:nvSpPr>
      <xdr:spPr>
        <a:xfrm>
          <a:off x="10426700" y="1376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67436</xdr:rowOff>
    </xdr:from>
    <xdr:ext cx="534377" cy="259045"/>
    <xdr:sp macro="" textlink="">
      <xdr:nvSpPr>
        <xdr:cNvPr id="364" name="【公営住宅】&#10;一人当たり面積該当値テキスト">
          <a:extLst>
            <a:ext uri="{FF2B5EF4-FFF2-40B4-BE49-F238E27FC236}">
              <a16:creationId xmlns:a16="http://schemas.microsoft.com/office/drawing/2014/main" id="{CCE59CE4-AAE5-466E-8CD0-FAF78616C642}"/>
            </a:ext>
          </a:extLst>
        </xdr:cNvPr>
        <xdr:cNvSpPr txBox="1"/>
      </xdr:nvSpPr>
      <xdr:spPr>
        <a:xfrm>
          <a:off x="10515600" y="1361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82333</xdr:rowOff>
    </xdr:from>
    <xdr:to>
      <xdr:col>50</xdr:col>
      <xdr:colOff>165100</xdr:colOff>
      <xdr:row>81</xdr:row>
      <xdr:rowOff>12483</xdr:rowOff>
    </xdr:to>
    <xdr:sp macro="" textlink="">
      <xdr:nvSpPr>
        <xdr:cNvPr id="365" name="楕円 364">
          <a:extLst>
            <a:ext uri="{FF2B5EF4-FFF2-40B4-BE49-F238E27FC236}">
              <a16:creationId xmlns:a16="http://schemas.microsoft.com/office/drawing/2014/main" id="{39134566-B175-48A4-81D8-5C5756A8D825}"/>
            </a:ext>
          </a:extLst>
        </xdr:cNvPr>
        <xdr:cNvSpPr/>
      </xdr:nvSpPr>
      <xdr:spPr>
        <a:xfrm>
          <a:off x="9588500" y="1379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95359</xdr:rowOff>
    </xdr:from>
    <xdr:to>
      <xdr:col>55</xdr:col>
      <xdr:colOff>0</xdr:colOff>
      <xdr:row>80</xdr:row>
      <xdr:rowOff>133133</xdr:rowOff>
    </xdr:to>
    <xdr:cxnSp macro="">
      <xdr:nvCxnSpPr>
        <xdr:cNvPr id="366" name="直線コネクタ 365">
          <a:extLst>
            <a:ext uri="{FF2B5EF4-FFF2-40B4-BE49-F238E27FC236}">
              <a16:creationId xmlns:a16="http://schemas.microsoft.com/office/drawing/2014/main" id="{4972B336-2508-4401-B0D3-B7DF7077E7C2}"/>
            </a:ext>
          </a:extLst>
        </xdr:cNvPr>
        <xdr:cNvCxnSpPr/>
      </xdr:nvCxnSpPr>
      <xdr:spPr>
        <a:xfrm flipV="1">
          <a:off x="9639300" y="13811359"/>
          <a:ext cx="838200" cy="3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113574</xdr:rowOff>
    </xdr:from>
    <xdr:to>
      <xdr:col>46</xdr:col>
      <xdr:colOff>38100</xdr:colOff>
      <xdr:row>81</xdr:row>
      <xdr:rowOff>43724</xdr:rowOff>
    </xdr:to>
    <xdr:sp macro="" textlink="">
      <xdr:nvSpPr>
        <xdr:cNvPr id="367" name="楕円 366">
          <a:extLst>
            <a:ext uri="{FF2B5EF4-FFF2-40B4-BE49-F238E27FC236}">
              <a16:creationId xmlns:a16="http://schemas.microsoft.com/office/drawing/2014/main" id="{DBB21BF3-28FA-4B4B-8C42-D3CC15803FBD}"/>
            </a:ext>
          </a:extLst>
        </xdr:cNvPr>
        <xdr:cNvSpPr/>
      </xdr:nvSpPr>
      <xdr:spPr>
        <a:xfrm>
          <a:off x="8699500" y="1382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133133</xdr:rowOff>
    </xdr:from>
    <xdr:to>
      <xdr:col>50</xdr:col>
      <xdr:colOff>114300</xdr:colOff>
      <xdr:row>80</xdr:row>
      <xdr:rowOff>164374</xdr:rowOff>
    </xdr:to>
    <xdr:cxnSp macro="">
      <xdr:nvCxnSpPr>
        <xdr:cNvPr id="368" name="直線コネクタ 367">
          <a:extLst>
            <a:ext uri="{FF2B5EF4-FFF2-40B4-BE49-F238E27FC236}">
              <a16:creationId xmlns:a16="http://schemas.microsoft.com/office/drawing/2014/main" id="{676BAFA0-99D2-4615-A1D0-D7ADBA8B9807}"/>
            </a:ext>
          </a:extLst>
        </xdr:cNvPr>
        <xdr:cNvCxnSpPr/>
      </xdr:nvCxnSpPr>
      <xdr:spPr>
        <a:xfrm flipV="1">
          <a:off x="8750300" y="13849133"/>
          <a:ext cx="889000" cy="3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153634</xdr:rowOff>
    </xdr:from>
    <xdr:to>
      <xdr:col>41</xdr:col>
      <xdr:colOff>101600</xdr:colOff>
      <xdr:row>81</xdr:row>
      <xdr:rowOff>83784</xdr:rowOff>
    </xdr:to>
    <xdr:sp macro="" textlink="">
      <xdr:nvSpPr>
        <xdr:cNvPr id="369" name="楕円 368">
          <a:extLst>
            <a:ext uri="{FF2B5EF4-FFF2-40B4-BE49-F238E27FC236}">
              <a16:creationId xmlns:a16="http://schemas.microsoft.com/office/drawing/2014/main" id="{9DA64AA0-BEAC-470A-BA6B-3116EF83734D}"/>
            </a:ext>
          </a:extLst>
        </xdr:cNvPr>
        <xdr:cNvSpPr/>
      </xdr:nvSpPr>
      <xdr:spPr>
        <a:xfrm>
          <a:off x="7810500" y="1386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164374</xdr:rowOff>
    </xdr:from>
    <xdr:to>
      <xdr:col>45</xdr:col>
      <xdr:colOff>177800</xdr:colOff>
      <xdr:row>81</xdr:row>
      <xdr:rowOff>32984</xdr:rowOff>
    </xdr:to>
    <xdr:cxnSp macro="">
      <xdr:nvCxnSpPr>
        <xdr:cNvPr id="370" name="直線コネクタ 369">
          <a:extLst>
            <a:ext uri="{FF2B5EF4-FFF2-40B4-BE49-F238E27FC236}">
              <a16:creationId xmlns:a16="http://schemas.microsoft.com/office/drawing/2014/main" id="{FB483B47-933A-43B1-A95F-EF8C2478C6AD}"/>
            </a:ext>
          </a:extLst>
        </xdr:cNvPr>
        <xdr:cNvCxnSpPr/>
      </xdr:nvCxnSpPr>
      <xdr:spPr>
        <a:xfrm flipV="1">
          <a:off x="7861300" y="13880374"/>
          <a:ext cx="889000" cy="4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170616</xdr:rowOff>
    </xdr:from>
    <xdr:to>
      <xdr:col>36</xdr:col>
      <xdr:colOff>165100</xdr:colOff>
      <xdr:row>81</xdr:row>
      <xdr:rowOff>100766</xdr:rowOff>
    </xdr:to>
    <xdr:sp macro="" textlink="">
      <xdr:nvSpPr>
        <xdr:cNvPr id="371" name="楕円 370">
          <a:extLst>
            <a:ext uri="{FF2B5EF4-FFF2-40B4-BE49-F238E27FC236}">
              <a16:creationId xmlns:a16="http://schemas.microsoft.com/office/drawing/2014/main" id="{7C0E61E5-E5E8-4E5F-9AA1-23BC0719D6E3}"/>
            </a:ext>
          </a:extLst>
        </xdr:cNvPr>
        <xdr:cNvSpPr/>
      </xdr:nvSpPr>
      <xdr:spPr>
        <a:xfrm>
          <a:off x="6921500" y="138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32984</xdr:rowOff>
    </xdr:from>
    <xdr:to>
      <xdr:col>41</xdr:col>
      <xdr:colOff>50800</xdr:colOff>
      <xdr:row>81</xdr:row>
      <xdr:rowOff>49966</xdr:rowOff>
    </xdr:to>
    <xdr:cxnSp macro="">
      <xdr:nvCxnSpPr>
        <xdr:cNvPr id="372" name="直線コネクタ 371">
          <a:extLst>
            <a:ext uri="{FF2B5EF4-FFF2-40B4-BE49-F238E27FC236}">
              <a16:creationId xmlns:a16="http://schemas.microsoft.com/office/drawing/2014/main" id="{AC95CBF4-DBA8-456A-8E8A-5AA15888058E}"/>
            </a:ext>
          </a:extLst>
        </xdr:cNvPr>
        <xdr:cNvCxnSpPr/>
      </xdr:nvCxnSpPr>
      <xdr:spPr>
        <a:xfrm flipV="1">
          <a:off x="6972300" y="13920434"/>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73" name="n_1aveValue【公営住宅】&#10;一人当たり面積">
          <a:extLst>
            <a:ext uri="{FF2B5EF4-FFF2-40B4-BE49-F238E27FC236}">
              <a16:creationId xmlns:a16="http://schemas.microsoft.com/office/drawing/2014/main" id="{60FF70CD-334C-4C02-8774-DD752339E080}"/>
            </a:ext>
          </a:extLst>
        </xdr:cNvPr>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a:extLst>
            <a:ext uri="{FF2B5EF4-FFF2-40B4-BE49-F238E27FC236}">
              <a16:creationId xmlns:a16="http://schemas.microsoft.com/office/drawing/2014/main" id="{C0DDF4E2-F2A0-4F7E-AEDF-1B50F783B54B}"/>
            </a:ext>
          </a:extLst>
        </xdr:cNvPr>
        <xdr:cNvSpPr txBox="1"/>
      </xdr:nvSpPr>
      <xdr:spPr>
        <a:xfrm>
          <a:off x="8515427" y="14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30715</xdr:rowOff>
    </xdr:from>
    <xdr:ext cx="469744" cy="259045"/>
    <xdr:sp macro="" textlink="">
      <xdr:nvSpPr>
        <xdr:cNvPr id="375" name="n_3aveValue【公営住宅】&#10;一人当たり面積">
          <a:extLst>
            <a:ext uri="{FF2B5EF4-FFF2-40B4-BE49-F238E27FC236}">
              <a16:creationId xmlns:a16="http://schemas.microsoft.com/office/drawing/2014/main" id="{B9E1607F-71D5-46CB-9D5B-82E0FC8E9F0F}"/>
            </a:ext>
          </a:extLst>
        </xdr:cNvPr>
        <xdr:cNvSpPr txBox="1"/>
      </xdr:nvSpPr>
      <xdr:spPr>
        <a:xfrm>
          <a:off x="7626427" y="144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32565</xdr:rowOff>
    </xdr:from>
    <xdr:ext cx="469744" cy="259045"/>
    <xdr:sp macro="" textlink="">
      <xdr:nvSpPr>
        <xdr:cNvPr id="376" name="n_4aveValue【公営住宅】&#10;一人当たり面積">
          <a:extLst>
            <a:ext uri="{FF2B5EF4-FFF2-40B4-BE49-F238E27FC236}">
              <a16:creationId xmlns:a16="http://schemas.microsoft.com/office/drawing/2014/main" id="{737F9AB1-B171-4EDC-AB1E-18C5CB8621A7}"/>
            </a:ext>
          </a:extLst>
        </xdr:cNvPr>
        <xdr:cNvSpPr txBox="1"/>
      </xdr:nvSpPr>
      <xdr:spPr>
        <a:xfrm>
          <a:off x="6737427" y="144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29010</xdr:rowOff>
    </xdr:from>
    <xdr:ext cx="469744" cy="259045"/>
    <xdr:sp macro="" textlink="">
      <xdr:nvSpPr>
        <xdr:cNvPr id="377" name="n_1mainValue【公営住宅】&#10;一人当たり面積">
          <a:extLst>
            <a:ext uri="{FF2B5EF4-FFF2-40B4-BE49-F238E27FC236}">
              <a16:creationId xmlns:a16="http://schemas.microsoft.com/office/drawing/2014/main" id="{1A1ED369-482C-40C4-92A8-EFE53C9DC3DA}"/>
            </a:ext>
          </a:extLst>
        </xdr:cNvPr>
        <xdr:cNvSpPr txBox="1"/>
      </xdr:nvSpPr>
      <xdr:spPr>
        <a:xfrm>
          <a:off x="9391727" y="1357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60251</xdr:rowOff>
    </xdr:from>
    <xdr:ext cx="469744" cy="259045"/>
    <xdr:sp macro="" textlink="">
      <xdr:nvSpPr>
        <xdr:cNvPr id="378" name="n_2mainValue【公営住宅】&#10;一人当たり面積">
          <a:extLst>
            <a:ext uri="{FF2B5EF4-FFF2-40B4-BE49-F238E27FC236}">
              <a16:creationId xmlns:a16="http://schemas.microsoft.com/office/drawing/2014/main" id="{194F886D-3B84-42A9-8F82-3D55895E44DE}"/>
            </a:ext>
          </a:extLst>
        </xdr:cNvPr>
        <xdr:cNvSpPr txBox="1"/>
      </xdr:nvSpPr>
      <xdr:spPr>
        <a:xfrm>
          <a:off x="8515427" y="1360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100311</xdr:rowOff>
    </xdr:from>
    <xdr:ext cx="469744" cy="259045"/>
    <xdr:sp macro="" textlink="">
      <xdr:nvSpPr>
        <xdr:cNvPr id="379" name="n_3mainValue【公営住宅】&#10;一人当たり面積">
          <a:extLst>
            <a:ext uri="{FF2B5EF4-FFF2-40B4-BE49-F238E27FC236}">
              <a16:creationId xmlns:a16="http://schemas.microsoft.com/office/drawing/2014/main" id="{9B0E3DE9-1688-43DE-B007-90B170BEA280}"/>
            </a:ext>
          </a:extLst>
        </xdr:cNvPr>
        <xdr:cNvSpPr txBox="1"/>
      </xdr:nvSpPr>
      <xdr:spPr>
        <a:xfrm>
          <a:off x="7626427" y="1364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117293</xdr:rowOff>
    </xdr:from>
    <xdr:ext cx="469744" cy="259045"/>
    <xdr:sp macro="" textlink="">
      <xdr:nvSpPr>
        <xdr:cNvPr id="380" name="n_4mainValue【公営住宅】&#10;一人当たり面積">
          <a:extLst>
            <a:ext uri="{FF2B5EF4-FFF2-40B4-BE49-F238E27FC236}">
              <a16:creationId xmlns:a16="http://schemas.microsoft.com/office/drawing/2014/main" id="{E7F9DE74-43BA-49E6-9871-7EBFBBC30E3D}"/>
            </a:ext>
          </a:extLst>
        </xdr:cNvPr>
        <xdr:cNvSpPr txBox="1"/>
      </xdr:nvSpPr>
      <xdr:spPr>
        <a:xfrm>
          <a:off x="6737427" y="1366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97A8802B-115C-4428-97A3-57862F51CAD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B7901AA0-D02A-4838-B908-9733675AD35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B5A4833C-74E5-40CF-A089-2B25A4B97BC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6B13777D-BF6F-4AD8-AE1D-01E59538407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DE1E2A22-6DA2-4C5D-AB9F-19967D0F91C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CC4B9737-21EB-468A-9927-FD50D14CE91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9949E1CD-43E5-46D7-9AA9-3EEA2EC4CEE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72FFDA06-B6E9-4C18-9E63-DCA8120E86E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20D7F403-6820-49EA-877A-F10C1AD6CC8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6A7AE9EF-5D6A-49B4-BE17-1D06F3B2FF7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C6614A1D-A2CC-4667-81F9-7355EBD9CD3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7D852846-328F-4B1C-B086-64807B80C58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6F16CCB0-A9D9-483E-B1DC-7FF7F9A8851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812D2D59-EFA5-43AC-B060-2723B4F87CD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3508F96B-5193-41D3-A3E6-34C7A397580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287D7D22-B055-46AE-980B-0CF957D15FB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3AC9C58A-9F3E-48F5-A659-26ADFB6A5DA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466A29B5-310D-4BB7-BD43-F77588CFCEC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DD058FF-C07B-404B-AEDF-2E3A009C825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710DF6A-363E-4553-8703-D50D6385C28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4D9A2372-4A0A-4AA4-9027-9B74F089027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777FD86A-B70D-4928-A76D-26A1C677A2E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DE01368C-7637-40E4-8AE7-AA9D8D38EF3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20C3B7D8-2199-45C7-833C-EDE20F93B34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577858DE-B074-4CC4-9C61-DEF046F8115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A6AB7432-98FF-465C-B3D3-8684B11B863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EBB912DB-8039-462E-B963-C55C0B8E311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7FB08BFA-C3B2-4B6C-B498-09D74D6B249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A42F11F8-C02A-48B8-B301-A8AA6C1D5A7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ACD0EBCC-A032-4D17-951C-A5DB94A0223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1E9E20CF-65D2-4B98-BCB9-942958049BD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3FE5C7E1-C3F1-4EF6-90F2-A07AA5E6F67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4EED9F47-495B-4628-80D1-9E0A3FAA616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DF24503E-5B77-45AF-A2F1-2551741F148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EC6F795A-D9FA-484D-8AAC-1179C0F6CB2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E2FFD281-1A8E-40E8-9469-63C410CA7F1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E410DC05-7B31-4729-BF5C-D3A24FADF9D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F078D51F-F0D6-49C2-828F-681E1E6C63D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2D1CA3B8-AAEC-42C3-B697-9304712D8A0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B0438CCD-9D8D-47E1-BBC8-2169C9F236E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DFEE003F-40A4-411F-A7D4-462B4750AC0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5C04A376-2F22-48DE-A09A-025125107E25}"/>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223734DF-9E1D-44DB-B69F-E7CC8CDA309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F3F3AF25-AE53-4A82-A625-7655899B139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78F6751B-93A3-471B-BA02-C3FD24B8A72B}"/>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8CD4C746-3F8F-4A01-AE9F-39D2B3E5B376}"/>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1F80248A-C23B-4E12-B237-A16BA1618D70}"/>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C14FCFB9-9E14-42C4-8C96-E78695ED2565}"/>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81F9F8B8-F1A2-43BD-8D05-F718313ADBC5}"/>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C3775EBD-5D86-4BEA-B5E5-9B7F7A6D6D46}"/>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683AB58D-FB32-453D-BAD0-0FCBAEEA6935}"/>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964A845F-7876-4F68-9616-E24D6A45CBF3}"/>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BE29162-FE50-4A67-ADF4-7D6943A7E01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9D22495-652E-4712-A965-F0F3348CDCA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56847B57-1B9C-4DD0-AE95-34956EF740A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E44E2643-6A57-411B-86D8-6A1F3C193F1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F257D1C2-9031-4D79-9535-96B79661EFA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82550</xdr:rowOff>
    </xdr:from>
    <xdr:to>
      <xdr:col>85</xdr:col>
      <xdr:colOff>177800</xdr:colOff>
      <xdr:row>40</xdr:row>
      <xdr:rowOff>12700</xdr:rowOff>
    </xdr:to>
    <xdr:sp macro="" textlink="">
      <xdr:nvSpPr>
        <xdr:cNvPr id="438" name="楕円 437">
          <a:extLst>
            <a:ext uri="{FF2B5EF4-FFF2-40B4-BE49-F238E27FC236}">
              <a16:creationId xmlns:a16="http://schemas.microsoft.com/office/drawing/2014/main" id="{F3446442-009C-4A8D-9FB4-A2CB329A7E40}"/>
            </a:ext>
          </a:extLst>
        </xdr:cNvPr>
        <xdr:cNvSpPr/>
      </xdr:nvSpPr>
      <xdr:spPr>
        <a:xfrm>
          <a:off x="16268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60977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2ECF302D-69B9-46F6-BEA2-334EB5D91258}"/>
            </a:ext>
          </a:extLst>
        </xdr:cNvPr>
        <xdr:cNvSpPr txBox="1"/>
      </xdr:nvSpPr>
      <xdr:spPr>
        <a:xfrm>
          <a:off x="16357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35197</xdr:rowOff>
    </xdr:from>
    <xdr:to>
      <xdr:col>81</xdr:col>
      <xdr:colOff>101600</xdr:colOff>
      <xdr:row>39</xdr:row>
      <xdr:rowOff>136797</xdr:rowOff>
    </xdr:to>
    <xdr:sp macro="" textlink="">
      <xdr:nvSpPr>
        <xdr:cNvPr id="440" name="楕円 439">
          <a:extLst>
            <a:ext uri="{FF2B5EF4-FFF2-40B4-BE49-F238E27FC236}">
              <a16:creationId xmlns:a16="http://schemas.microsoft.com/office/drawing/2014/main" id="{82DC4783-908C-4FF2-9A34-695126C3D7FE}"/>
            </a:ext>
          </a:extLst>
        </xdr:cNvPr>
        <xdr:cNvSpPr/>
      </xdr:nvSpPr>
      <xdr:spPr>
        <a:xfrm>
          <a:off x="15430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85997</xdr:rowOff>
    </xdr:from>
    <xdr:to>
      <xdr:col>85</xdr:col>
      <xdr:colOff>127000</xdr:colOff>
      <xdr:row>39</xdr:row>
      <xdr:rowOff>133350</xdr:rowOff>
    </xdr:to>
    <xdr:cxnSp macro="">
      <xdr:nvCxnSpPr>
        <xdr:cNvPr id="441" name="直線コネクタ 440">
          <a:extLst>
            <a:ext uri="{FF2B5EF4-FFF2-40B4-BE49-F238E27FC236}">
              <a16:creationId xmlns:a16="http://schemas.microsoft.com/office/drawing/2014/main" id="{FA59DE3D-1E1D-4E7A-8297-1C796C6D353D}"/>
            </a:ext>
          </a:extLst>
        </xdr:cNvPr>
        <xdr:cNvCxnSpPr/>
      </xdr:nvCxnSpPr>
      <xdr:spPr>
        <a:xfrm>
          <a:off x="15481300" y="6772547"/>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58057</xdr:rowOff>
    </xdr:from>
    <xdr:to>
      <xdr:col>76</xdr:col>
      <xdr:colOff>165100</xdr:colOff>
      <xdr:row>39</xdr:row>
      <xdr:rowOff>159657</xdr:rowOff>
    </xdr:to>
    <xdr:sp macro="" textlink="">
      <xdr:nvSpPr>
        <xdr:cNvPr id="442" name="楕円 441">
          <a:extLst>
            <a:ext uri="{FF2B5EF4-FFF2-40B4-BE49-F238E27FC236}">
              <a16:creationId xmlns:a16="http://schemas.microsoft.com/office/drawing/2014/main" id="{F594AF5D-A231-4586-8392-DA09EE3DBB7D}"/>
            </a:ext>
          </a:extLst>
        </xdr:cNvPr>
        <xdr:cNvSpPr/>
      </xdr:nvSpPr>
      <xdr:spPr>
        <a:xfrm>
          <a:off x="14541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85997</xdr:rowOff>
    </xdr:from>
    <xdr:to>
      <xdr:col>81</xdr:col>
      <xdr:colOff>50800</xdr:colOff>
      <xdr:row>39</xdr:row>
      <xdr:rowOff>108857</xdr:rowOff>
    </xdr:to>
    <xdr:cxnSp macro="">
      <xdr:nvCxnSpPr>
        <xdr:cNvPr id="443" name="直線コネクタ 442">
          <a:extLst>
            <a:ext uri="{FF2B5EF4-FFF2-40B4-BE49-F238E27FC236}">
              <a16:creationId xmlns:a16="http://schemas.microsoft.com/office/drawing/2014/main" id="{894428BD-89A3-478A-99A3-89551A2CB376}"/>
            </a:ext>
          </a:extLst>
        </xdr:cNvPr>
        <xdr:cNvCxnSpPr/>
      </xdr:nvCxnSpPr>
      <xdr:spPr>
        <a:xfrm flipV="1">
          <a:off x="14592300" y="677254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77651</xdr:rowOff>
    </xdr:from>
    <xdr:to>
      <xdr:col>72</xdr:col>
      <xdr:colOff>38100</xdr:colOff>
      <xdr:row>40</xdr:row>
      <xdr:rowOff>7801</xdr:rowOff>
    </xdr:to>
    <xdr:sp macro="" textlink="">
      <xdr:nvSpPr>
        <xdr:cNvPr id="444" name="楕円 443">
          <a:extLst>
            <a:ext uri="{FF2B5EF4-FFF2-40B4-BE49-F238E27FC236}">
              <a16:creationId xmlns:a16="http://schemas.microsoft.com/office/drawing/2014/main" id="{84A58DAC-4A8A-4F64-A654-4D704F6C36FB}"/>
            </a:ext>
          </a:extLst>
        </xdr:cNvPr>
        <xdr:cNvSpPr/>
      </xdr:nvSpPr>
      <xdr:spPr>
        <a:xfrm>
          <a:off x="13652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108857</xdr:rowOff>
    </xdr:from>
    <xdr:to>
      <xdr:col>76</xdr:col>
      <xdr:colOff>114300</xdr:colOff>
      <xdr:row>39</xdr:row>
      <xdr:rowOff>128451</xdr:rowOff>
    </xdr:to>
    <xdr:cxnSp macro="">
      <xdr:nvCxnSpPr>
        <xdr:cNvPr id="445" name="直線コネクタ 444">
          <a:extLst>
            <a:ext uri="{FF2B5EF4-FFF2-40B4-BE49-F238E27FC236}">
              <a16:creationId xmlns:a16="http://schemas.microsoft.com/office/drawing/2014/main" id="{76ABE96F-6F25-48B7-B9E5-D63FC3D93FC1}"/>
            </a:ext>
          </a:extLst>
        </xdr:cNvPr>
        <xdr:cNvCxnSpPr/>
      </xdr:nvCxnSpPr>
      <xdr:spPr>
        <a:xfrm flipV="1">
          <a:off x="13703300" y="679540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87449</xdr:rowOff>
    </xdr:from>
    <xdr:to>
      <xdr:col>67</xdr:col>
      <xdr:colOff>101600</xdr:colOff>
      <xdr:row>40</xdr:row>
      <xdr:rowOff>17599</xdr:rowOff>
    </xdr:to>
    <xdr:sp macro="" textlink="">
      <xdr:nvSpPr>
        <xdr:cNvPr id="446" name="楕円 445">
          <a:extLst>
            <a:ext uri="{FF2B5EF4-FFF2-40B4-BE49-F238E27FC236}">
              <a16:creationId xmlns:a16="http://schemas.microsoft.com/office/drawing/2014/main" id="{0B1309DE-A241-40D7-959B-8A9272E0C57B}"/>
            </a:ext>
          </a:extLst>
        </xdr:cNvPr>
        <xdr:cNvSpPr/>
      </xdr:nvSpPr>
      <xdr:spPr>
        <a:xfrm>
          <a:off x="12763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128451</xdr:rowOff>
    </xdr:from>
    <xdr:to>
      <xdr:col>71</xdr:col>
      <xdr:colOff>177800</xdr:colOff>
      <xdr:row>39</xdr:row>
      <xdr:rowOff>138249</xdr:rowOff>
    </xdr:to>
    <xdr:cxnSp macro="">
      <xdr:nvCxnSpPr>
        <xdr:cNvPr id="447" name="直線コネクタ 446">
          <a:extLst>
            <a:ext uri="{FF2B5EF4-FFF2-40B4-BE49-F238E27FC236}">
              <a16:creationId xmlns:a16="http://schemas.microsoft.com/office/drawing/2014/main" id="{F4CC976C-88AD-47FD-8FA7-34EB422E4E48}"/>
            </a:ext>
          </a:extLst>
        </xdr:cNvPr>
        <xdr:cNvCxnSpPr/>
      </xdr:nvCxnSpPr>
      <xdr:spPr>
        <a:xfrm flipV="1">
          <a:off x="12814300" y="681500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C33D38E3-91C6-4026-B8F1-B216AF2D6C76}"/>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29AC6A36-9F0C-4C25-BE39-053B84108105}"/>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D46EC0B3-5C9D-490A-B4CA-C2BA543079BB}"/>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99D92CD7-DCB2-4184-BF66-394FE4535AC5}"/>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127924</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BE2A61A9-231F-449B-B15A-F0D915A68B36}"/>
            </a:ext>
          </a:extLst>
        </xdr:cNvPr>
        <xdr:cNvSpPr txBox="1"/>
      </xdr:nvSpPr>
      <xdr:spPr>
        <a:xfrm>
          <a:off x="152660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150784</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0A0EFEAE-D24C-4C84-A9C6-3ABAC81D27E6}"/>
            </a:ext>
          </a:extLst>
        </xdr:cNvPr>
        <xdr:cNvSpPr txBox="1"/>
      </xdr:nvSpPr>
      <xdr:spPr>
        <a:xfrm>
          <a:off x="14389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170378</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522A7BE1-C3E8-4F08-8E3D-DAC350E4D298}"/>
            </a:ext>
          </a:extLst>
        </xdr:cNvPr>
        <xdr:cNvSpPr txBox="1"/>
      </xdr:nvSpPr>
      <xdr:spPr>
        <a:xfrm>
          <a:off x="13500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8726</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A5DFBED6-22F0-4763-BE18-1167EF488A20}"/>
            </a:ext>
          </a:extLst>
        </xdr:cNvPr>
        <xdr:cNvSpPr txBox="1"/>
      </xdr:nvSpPr>
      <xdr:spPr>
        <a:xfrm>
          <a:off x="12611744"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255ACFC8-9409-48FF-8E8B-6D12B95AEDC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17CB4327-6407-40DA-9708-993D6B87D58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8E1978EE-DD78-4E7D-AE03-3503605A579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D302C755-DE8D-4298-A839-077875974C3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D887186C-4696-4489-94FC-FA263402BEA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7B8B1B5A-21D4-4039-B058-05A810571F2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EEACCCD4-558C-4136-86B3-AD03F6C18D0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E7828282-CF92-4AB9-90F7-8E03E5D9127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E16B774B-FEE1-4A08-AAB9-5FA96077188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218C06A5-C1E3-460C-A3E4-F21E0A35FE7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3B3BCAE4-A230-4056-B29C-708D1FCBEB0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4FB2428D-CB8C-4225-8801-164B1E75C54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6EDF3839-29FB-4DDF-BB54-7BBF0BDC5DB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7703951F-4702-4D15-9C90-B034D2516B2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D18D75BA-A039-457D-870E-41E549A7F72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BF41E5A6-CDDA-48E8-BE91-64029DE1B35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7501D14D-BF9F-42EB-BBE4-1B0823F5145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290F4CB8-EC53-4644-9E78-5454950C923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55F207A1-6669-418F-9D91-4100FC85C7C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7CFAC8AF-5760-4FD0-825B-9D6F97B14CB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8AE43E98-D2D2-405B-9E65-9E57849CE12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E651C632-C28F-4911-971F-823AA7BE3820}"/>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E4BD1B4B-83F2-497B-8EA7-43C31A6E0B58}"/>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26BFD118-E838-456A-A828-26DE41BE2196}"/>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0FA6DA4A-F3EB-4088-8932-E92F085B8005}"/>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EBD8326B-DD55-43F0-9CF3-8D77E089E3FD}"/>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5AA8CFA4-592A-440B-BA76-8758A12EC76E}"/>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53AAD6CA-F407-4F0F-B651-D3E911457075}"/>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B7EDE821-60A9-4FCD-AEEA-104452A727C5}"/>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866E370C-FF07-467C-A3D3-8383EAD2C90B}"/>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51B817E0-EA3C-40C4-860A-47EC3CB8210B}"/>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1A4504CF-25D1-49FD-A620-0C8E966B7BCD}"/>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660B727-43A5-493A-AD08-8C1CEB8FD8E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B9FEC63-11F0-42D3-8102-1FAB80CF87C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B04A328-E88A-418F-B3F0-F920B5F3101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22FD0D9-FEB1-45F5-953C-04B2633C5E2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A328381-1A7A-4123-97DC-8AD25A40CBB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165760</xdr:rowOff>
    </xdr:from>
    <xdr:to>
      <xdr:col>116</xdr:col>
      <xdr:colOff>114300</xdr:colOff>
      <xdr:row>40</xdr:row>
      <xdr:rowOff>95910</xdr:rowOff>
    </xdr:to>
    <xdr:sp macro="" textlink="">
      <xdr:nvSpPr>
        <xdr:cNvPr id="493" name="楕円 492">
          <a:extLst>
            <a:ext uri="{FF2B5EF4-FFF2-40B4-BE49-F238E27FC236}">
              <a16:creationId xmlns:a16="http://schemas.microsoft.com/office/drawing/2014/main" id="{7459412F-60A6-4736-AD9F-096F6A46E00E}"/>
            </a:ext>
          </a:extLst>
        </xdr:cNvPr>
        <xdr:cNvSpPr/>
      </xdr:nvSpPr>
      <xdr:spPr>
        <a:xfrm>
          <a:off x="22110700" y="685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144187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34D7007D-591B-450E-A141-51579CF49F96}"/>
            </a:ext>
          </a:extLst>
        </xdr:cNvPr>
        <xdr:cNvSpPr txBox="1"/>
      </xdr:nvSpPr>
      <xdr:spPr>
        <a:xfrm>
          <a:off x="22199600" y="683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3454</xdr:rowOff>
    </xdr:from>
    <xdr:to>
      <xdr:col>112</xdr:col>
      <xdr:colOff>38100</xdr:colOff>
      <xdr:row>40</xdr:row>
      <xdr:rowOff>105054</xdr:rowOff>
    </xdr:to>
    <xdr:sp macro="" textlink="">
      <xdr:nvSpPr>
        <xdr:cNvPr id="495" name="楕円 494">
          <a:extLst>
            <a:ext uri="{FF2B5EF4-FFF2-40B4-BE49-F238E27FC236}">
              <a16:creationId xmlns:a16="http://schemas.microsoft.com/office/drawing/2014/main" id="{22670724-EFF7-4FDF-8D10-EA24F7268732}"/>
            </a:ext>
          </a:extLst>
        </xdr:cNvPr>
        <xdr:cNvSpPr/>
      </xdr:nvSpPr>
      <xdr:spPr>
        <a:xfrm>
          <a:off x="21272500" y="686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45110</xdr:rowOff>
    </xdr:from>
    <xdr:to>
      <xdr:col>116</xdr:col>
      <xdr:colOff>63500</xdr:colOff>
      <xdr:row>40</xdr:row>
      <xdr:rowOff>54254</xdr:rowOff>
    </xdr:to>
    <xdr:cxnSp macro="">
      <xdr:nvCxnSpPr>
        <xdr:cNvPr id="496" name="直線コネクタ 495">
          <a:extLst>
            <a:ext uri="{FF2B5EF4-FFF2-40B4-BE49-F238E27FC236}">
              <a16:creationId xmlns:a16="http://schemas.microsoft.com/office/drawing/2014/main" id="{36A2CC85-7840-4D08-87DB-328DFBB5F158}"/>
            </a:ext>
          </a:extLst>
        </xdr:cNvPr>
        <xdr:cNvCxnSpPr/>
      </xdr:nvCxnSpPr>
      <xdr:spPr>
        <a:xfrm flipV="1">
          <a:off x="21323300" y="690311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10770</xdr:rowOff>
    </xdr:from>
    <xdr:to>
      <xdr:col>107</xdr:col>
      <xdr:colOff>101600</xdr:colOff>
      <xdr:row>40</xdr:row>
      <xdr:rowOff>112370</xdr:rowOff>
    </xdr:to>
    <xdr:sp macro="" textlink="">
      <xdr:nvSpPr>
        <xdr:cNvPr id="497" name="楕円 496">
          <a:extLst>
            <a:ext uri="{FF2B5EF4-FFF2-40B4-BE49-F238E27FC236}">
              <a16:creationId xmlns:a16="http://schemas.microsoft.com/office/drawing/2014/main" id="{FA8BFAFB-7506-4077-9FA9-9EC37D3F0141}"/>
            </a:ext>
          </a:extLst>
        </xdr:cNvPr>
        <xdr:cNvSpPr/>
      </xdr:nvSpPr>
      <xdr:spPr>
        <a:xfrm>
          <a:off x="20383500" y="68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54254</xdr:rowOff>
    </xdr:from>
    <xdr:to>
      <xdr:col>111</xdr:col>
      <xdr:colOff>177800</xdr:colOff>
      <xdr:row>40</xdr:row>
      <xdr:rowOff>61570</xdr:rowOff>
    </xdr:to>
    <xdr:cxnSp macro="">
      <xdr:nvCxnSpPr>
        <xdr:cNvPr id="498" name="直線コネクタ 497">
          <a:extLst>
            <a:ext uri="{FF2B5EF4-FFF2-40B4-BE49-F238E27FC236}">
              <a16:creationId xmlns:a16="http://schemas.microsoft.com/office/drawing/2014/main" id="{618C4531-E89B-49B8-8758-7CB51C297BD1}"/>
            </a:ext>
          </a:extLst>
        </xdr:cNvPr>
        <xdr:cNvCxnSpPr/>
      </xdr:nvCxnSpPr>
      <xdr:spPr>
        <a:xfrm flipV="1">
          <a:off x="20434300" y="6912254"/>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19914</xdr:rowOff>
    </xdr:from>
    <xdr:to>
      <xdr:col>102</xdr:col>
      <xdr:colOff>165100</xdr:colOff>
      <xdr:row>40</xdr:row>
      <xdr:rowOff>121514</xdr:rowOff>
    </xdr:to>
    <xdr:sp macro="" textlink="">
      <xdr:nvSpPr>
        <xdr:cNvPr id="499" name="楕円 498">
          <a:extLst>
            <a:ext uri="{FF2B5EF4-FFF2-40B4-BE49-F238E27FC236}">
              <a16:creationId xmlns:a16="http://schemas.microsoft.com/office/drawing/2014/main" id="{055BC3F1-D5B0-4151-A1A6-EA2BBBCBEB0A}"/>
            </a:ext>
          </a:extLst>
        </xdr:cNvPr>
        <xdr:cNvSpPr/>
      </xdr:nvSpPr>
      <xdr:spPr>
        <a:xfrm>
          <a:off x="19494500" y="68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61570</xdr:rowOff>
    </xdr:from>
    <xdr:to>
      <xdr:col>107</xdr:col>
      <xdr:colOff>50800</xdr:colOff>
      <xdr:row>40</xdr:row>
      <xdr:rowOff>70714</xdr:rowOff>
    </xdr:to>
    <xdr:cxnSp macro="">
      <xdr:nvCxnSpPr>
        <xdr:cNvPr id="500" name="直線コネクタ 499">
          <a:extLst>
            <a:ext uri="{FF2B5EF4-FFF2-40B4-BE49-F238E27FC236}">
              <a16:creationId xmlns:a16="http://schemas.microsoft.com/office/drawing/2014/main" id="{CA472C93-F34D-4DC1-AA51-1E4236586566}"/>
            </a:ext>
          </a:extLst>
        </xdr:cNvPr>
        <xdr:cNvCxnSpPr/>
      </xdr:nvCxnSpPr>
      <xdr:spPr>
        <a:xfrm flipV="1">
          <a:off x="19545300" y="691957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23571</xdr:rowOff>
    </xdr:from>
    <xdr:to>
      <xdr:col>98</xdr:col>
      <xdr:colOff>38100</xdr:colOff>
      <xdr:row>40</xdr:row>
      <xdr:rowOff>125171</xdr:rowOff>
    </xdr:to>
    <xdr:sp macro="" textlink="">
      <xdr:nvSpPr>
        <xdr:cNvPr id="501" name="楕円 500">
          <a:extLst>
            <a:ext uri="{FF2B5EF4-FFF2-40B4-BE49-F238E27FC236}">
              <a16:creationId xmlns:a16="http://schemas.microsoft.com/office/drawing/2014/main" id="{4F253671-CEC7-450E-9686-069CBC9F46BC}"/>
            </a:ext>
          </a:extLst>
        </xdr:cNvPr>
        <xdr:cNvSpPr/>
      </xdr:nvSpPr>
      <xdr:spPr>
        <a:xfrm>
          <a:off x="18605500" y="688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70714</xdr:rowOff>
    </xdr:from>
    <xdr:to>
      <xdr:col>102</xdr:col>
      <xdr:colOff>114300</xdr:colOff>
      <xdr:row>40</xdr:row>
      <xdr:rowOff>74371</xdr:rowOff>
    </xdr:to>
    <xdr:cxnSp macro="">
      <xdr:nvCxnSpPr>
        <xdr:cNvPr id="502" name="直線コネクタ 501">
          <a:extLst>
            <a:ext uri="{FF2B5EF4-FFF2-40B4-BE49-F238E27FC236}">
              <a16:creationId xmlns:a16="http://schemas.microsoft.com/office/drawing/2014/main" id="{36C39DA9-D822-424A-A5CF-EF8489001BA9}"/>
            </a:ext>
          </a:extLst>
        </xdr:cNvPr>
        <xdr:cNvCxnSpPr/>
      </xdr:nvCxnSpPr>
      <xdr:spPr>
        <a:xfrm flipV="1">
          <a:off x="18656300" y="692871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B0C19ED3-1995-434E-8F56-5A6E25598516}"/>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EB06732E-FC48-4E00-B1D0-DEF1DC842DBD}"/>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59CDC0B0-FF89-46E1-8C55-7DAFCB8A2490}"/>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F35B7D45-12FF-439B-97F5-B9D0D1C279C2}"/>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96181</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D721AB2F-604E-4F5A-9A37-BF411CE94A68}"/>
            </a:ext>
          </a:extLst>
        </xdr:cNvPr>
        <xdr:cNvSpPr txBox="1"/>
      </xdr:nvSpPr>
      <xdr:spPr>
        <a:xfrm>
          <a:off x="21075727" y="695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103497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F8FE6AA8-AA0A-430C-8F70-939411A69A4F}"/>
            </a:ext>
          </a:extLst>
        </xdr:cNvPr>
        <xdr:cNvSpPr txBox="1"/>
      </xdr:nvSpPr>
      <xdr:spPr>
        <a:xfrm>
          <a:off x="20199427" y="696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112641</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674F9592-1C0F-473C-9947-D97A022C931A}"/>
            </a:ext>
          </a:extLst>
        </xdr:cNvPr>
        <xdr:cNvSpPr txBox="1"/>
      </xdr:nvSpPr>
      <xdr:spPr>
        <a:xfrm>
          <a:off x="19310427" y="69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116298</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0B488F77-852F-49CC-866E-9FAEDF9E2FBF}"/>
            </a:ext>
          </a:extLst>
        </xdr:cNvPr>
        <xdr:cNvSpPr txBox="1"/>
      </xdr:nvSpPr>
      <xdr:spPr>
        <a:xfrm>
          <a:off x="18421427" y="697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8972D54-E22C-47AE-9F31-3A177FDBC0C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923EF720-A51A-45AB-B705-EEB82B344C7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EF58C123-A216-40F2-B082-D543F397A76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5416056E-686C-49D9-BB58-99A8094D7D9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33086055-A9A2-429D-AC16-98C46737244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1845D8C9-D6CE-460C-85AB-3C3806C1123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D7819EC-E101-436E-9AD8-47696C12BC7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D58FD31-C5C8-4313-9DAE-87A6818F5A5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D731FD30-82A1-4662-8A1B-F3363DC18C9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30E3F985-499D-4737-ABA5-280C21D2EDD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F0BBC959-0E18-4416-BDC4-440BCC34DEB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F84BDAE9-42D5-4E53-8078-3027BCED562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06D6C1A6-5D83-4F81-A21B-2F243D4F474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6248BB5D-C839-4377-93C2-8A487A35AA9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1BBC3303-4AE2-40C6-8677-DF7CB11F94E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AE8D8527-C8D9-423F-97FE-01B959AC2D3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510D4312-36F4-43C4-AA1B-648A2CF939C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43758CAA-A66D-452D-B2E3-C87F38B65B3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C3CD5A78-2A02-43D9-92FD-1CB27D7CBF4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0A2DADBA-4BCD-41DF-A57F-111A52BE3EF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A131A9DF-CF30-4763-BC14-A41FA705452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B85EE773-2596-4170-A732-E0C3F82852D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C327C8D8-ABC4-4778-BFAC-D392E3D34A5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C1E12A61-2049-4420-B662-ACEB5680015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28010729-F86F-40E3-8148-C31B92F1E1B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37E225CC-1FC1-4BDD-A287-95F188E09A05}"/>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DF35D62D-20EE-4AEB-920D-BE9135944548}"/>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53A03AFB-2C87-45EB-ACF2-28F285A453B1}"/>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40AA8A29-21B7-4D2C-9B1F-AE313921F494}"/>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C85034F5-6AE4-4D9A-AD2C-E5D98A6B741A}"/>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38B4EC98-1740-4079-9600-9BECF6BE8958}"/>
            </a:ext>
          </a:extLst>
        </xdr:cNvPr>
        <xdr:cNvSpPr txBox="1"/>
      </xdr:nvSpPr>
      <xdr:spPr>
        <a:xfrm>
          <a:off x="16357600" y="1044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CC1BC490-93D1-45C2-9DB3-EBC367C2B8DB}"/>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7386AF21-BCD3-4CC0-8100-50562237860C}"/>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1C1298F8-F841-4D6E-AAF9-D7B43081D3CB}"/>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2FA195B1-B2EB-429C-9135-1480844A39B2}"/>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55A09EE2-FB91-405D-8A02-B37F686FDC7A}"/>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F398910-A8F5-4AEB-9B48-D3AEC7CC2ED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F140E26-8F77-42C9-AB3C-C77131C343B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6016C72B-6436-4213-A988-9018C1A8B02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15F1225-0F79-47A9-9505-B7911360F5C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8FE2C5C-BC54-4B87-A00D-138E96318C7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164737</xdr:rowOff>
    </xdr:from>
    <xdr:to>
      <xdr:col>85</xdr:col>
      <xdr:colOff>177800</xdr:colOff>
      <xdr:row>61</xdr:row>
      <xdr:rowOff>94887</xdr:rowOff>
    </xdr:to>
    <xdr:sp macro="" textlink="">
      <xdr:nvSpPr>
        <xdr:cNvPr id="552" name="楕円 551">
          <a:extLst>
            <a:ext uri="{FF2B5EF4-FFF2-40B4-BE49-F238E27FC236}">
              <a16:creationId xmlns:a16="http://schemas.microsoft.com/office/drawing/2014/main" id="{D2E7718C-2432-451C-9A51-60E68DADB1C2}"/>
            </a:ext>
          </a:extLst>
        </xdr:cNvPr>
        <xdr:cNvSpPr/>
      </xdr:nvSpPr>
      <xdr:spPr>
        <a:xfrm>
          <a:off x="162687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16164</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759327C9-EA1E-4606-AA33-8FC856963833}"/>
            </a:ext>
          </a:extLst>
        </xdr:cNvPr>
        <xdr:cNvSpPr txBox="1"/>
      </xdr:nvSpPr>
      <xdr:spPr>
        <a:xfrm>
          <a:off x="16357600" y="10303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128815</xdr:rowOff>
    </xdr:from>
    <xdr:to>
      <xdr:col>81</xdr:col>
      <xdr:colOff>101600</xdr:colOff>
      <xdr:row>61</xdr:row>
      <xdr:rowOff>58965</xdr:rowOff>
    </xdr:to>
    <xdr:sp macro="" textlink="">
      <xdr:nvSpPr>
        <xdr:cNvPr id="554" name="楕円 553">
          <a:extLst>
            <a:ext uri="{FF2B5EF4-FFF2-40B4-BE49-F238E27FC236}">
              <a16:creationId xmlns:a16="http://schemas.microsoft.com/office/drawing/2014/main" id="{156FCF87-0D3F-4646-A399-5FB0EE0F36CC}"/>
            </a:ext>
          </a:extLst>
        </xdr:cNvPr>
        <xdr:cNvSpPr/>
      </xdr:nvSpPr>
      <xdr:spPr>
        <a:xfrm>
          <a:off x="15430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8165</xdr:rowOff>
    </xdr:from>
    <xdr:to>
      <xdr:col>85</xdr:col>
      <xdr:colOff>127000</xdr:colOff>
      <xdr:row>61</xdr:row>
      <xdr:rowOff>44087</xdr:rowOff>
    </xdr:to>
    <xdr:cxnSp macro="">
      <xdr:nvCxnSpPr>
        <xdr:cNvPr id="555" name="直線コネクタ 554">
          <a:extLst>
            <a:ext uri="{FF2B5EF4-FFF2-40B4-BE49-F238E27FC236}">
              <a16:creationId xmlns:a16="http://schemas.microsoft.com/office/drawing/2014/main" id="{CDBB500E-A246-476A-869E-EAE4C9E1F5BD}"/>
            </a:ext>
          </a:extLst>
        </xdr:cNvPr>
        <xdr:cNvCxnSpPr/>
      </xdr:nvCxnSpPr>
      <xdr:spPr>
        <a:xfrm>
          <a:off x="15481300" y="1046661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97790</xdr:rowOff>
    </xdr:from>
    <xdr:to>
      <xdr:col>76</xdr:col>
      <xdr:colOff>165100</xdr:colOff>
      <xdr:row>61</xdr:row>
      <xdr:rowOff>27940</xdr:rowOff>
    </xdr:to>
    <xdr:sp macro="" textlink="">
      <xdr:nvSpPr>
        <xdr:cNvPr id="556" name="楕円 555">
          <a:extLst>
            <a:ext uri="{FF2B5EF4-FFF2-40B4-BE49-F238E27FC236}">
              <a16:creationId xmlns:a16="http://schemas.microsoft.com/office/drawing/2014/main" id="{3F730D69-D0D3-42A8-9715-4DA3F5DD53FA}"/>
            </a:ext>
          </a:extLst>
        </xdr:cNvPr>
        <xdr:cNvSpPr/>
      </xdr:nvSpPr>
      <xdr:spPr>
        <a:xfrm>
          <a:off x="14541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61</xdr:row>
      <xdr:rowOff>8165</xdr:rowOff>
    </xdr:to>
    <xdr:cxnSp macro="">
      <xdr:nvCxnSpPr>
        <xdr:cNvPr id="557" name="直線コネクタ 556">
          <a:extLst>
            <a:ext uri="{FF2B5EF4-FFF2-40B4-BE49-F238E27FC236}">
              <a16:creationId xmlns:a16="http://schemas.microsoft.com/office/drawing/2014/main" id="{DA8ED843-66F8-4878-811B-68DB6CFAB58F}"/>
            </a:ext>
          </a:extLst>
        </xdr:cNvPr>
        <xdr:cNvCxnSpPr/>
      </xdr:nvCxnSpPr>
      <xdr:spPr>
        <a:xfrm>
          <a:off x="14592300" y="1043559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66766</xdr:rowOff>
    </xdr:from>
    <xdr:to>
      <xdr:col>72</xdr:col>
      <xdr:colOff>38100</xdr:colOff>
      <xdr:row>60</xdr:row>
      <xdr:rowOff>168366</xdr:rowOff>
    </xdr:to>
    <xdr:sp macro="" textlink="">
      <xdr:nvSpPr>
        <xdr:cNvPr id="558" name="楕円 557">
          <a:extLst>
            <a:ext uri="{FF2B5EF4-FFF2-40B4-BE49-F238E27FC236}">
              <a16:creationId xmlns:a16="http://schemas.microsoft.com/office/drawing/2014/main" id="{24AD42BE-30DE-402B-A678-750E5FC1BA0B}"/>
            </a:ext>
          </a:extLst>
        </xdr:cNvPr>
        <xdr:cNvSpPr/>
      </xdr:nvSpPr>
      <xdr:spPr>
        <a:xfrm>
          <a:off x="13652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117566</xdr:rowOff>
    </xdr:from>
    <xdr:to>
      <xdr:col>76</xdr:col>
      <xdr:colOff>114300</xdr:colOff>
      <xdr:row>60</xdr:row>
      <xdr:rowOff>148590</xdr:rowOff>
    </xdr:to>
    <xdr:cxnSp macro="">
      <xdr:nvCxnSpPr>
        <xdr:cNvPr id="559" name="直線コネクタ 558">
          <a:extLst>
            <a:ext uri="{FF2B5EF4-FFF2-40B4-BE49-F238E27FC236}">
              <a16:creationId xmlns:a16="http://schemas.microsoft.com/office/drawing/2014/main" id="{6AB2C977-4EE7-485C-9FC4-0BD376AD3E59}"/>
            </a:ext>
          </a:extLst>
        </xdr:cNvPr>
        <xdr:cNvCxnSpPr/>
      </xdr:nvCxnSpPr>
      <xdr:spPr>
        <a:xfrm>
          <a:off x="13703300" y="1040456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50437</xdr:rowOff>
    </xdr:from>
    <xdr:to>
      <xdr:col>67</xdr:col>
      <xdr:colOff>101600</xdr:colOff>
      <xdr:row>60</xdr:row>
      <xdr:rowOff>152037</xdr:rowOff>
    </xdr:to>
    <xdr:sp macro="" textlink="">
      <xdr:nvSpPr>
        <xdr:cNvPr id="560" name="楕円 559">
          <a:extLst>
            <a:ext uri="{FF2B5EF4-FFF2-40B4-BE49-F238E27FC236}">
              <a16:creationId xmlns:a16="http://schemas.microsoft.com/office/drawing/2014/main" id="{231B7C43-403C-45EB-B248-A306EEB7B565}"/>
            </a:ext>
          </a:extLst>
        </xdr:cNvPr>
        <xdr:cNvSpPr/>
      </xdr:nvSpPr>
      <xdr:spPr>
        <a:xfrm>
          <a:off x="12763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101237</xdr:rowOff>
    </xdr:from>
    <xdr:to>
      <xdr:col>71</xdr:col>
      <xdr:colOff>177800</xdr:colOff>
      <xdr:row>60</xdr:row>
      <xdr:rowOff>117566</xdr:rowOff>
    </xdr:to>
    <xdr:cxnSp macro="">
      <xdr:nvCxnSpPr>
        <xdr:cNvPr id="561" name="直線コネクタ 560">
          <a:extLst>
            <a:ext uri="{FF2B5EF4-FFF2-40B4-BE49-F238E27FC236}">
              <a16:creationId xmlns:a16="http://schemas.microsoft.com/office/drawing/2014/main" id="{BFF2CF38-4C94-443A-979E-B0FABFEC46BD}"/>
            </a:ext>
          </a:extLst>
        </xdr:cNvPr>
        <xdr:cNvCxnSpPr/>
      </xdr:nvCxnSpPr>
      <xdr:spPr>
        <a:xfrm>
          <a:off x="12814300" y="1038823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562" name="n_1aveValue【学校施設】&#10;有形固定資産減価償却率">
          <a:extLst>
            <a:ext uri="{FF2B5EF4-FFF2-40B4-BE49-F238E27FC236}">
              <a16:creationId xmlns:a16="http://schemas.microsoft.com/office/drawing/2014/main" id="{D91936CA-A1E2-41B2-AFF8-ADD70507EEEB}"/>
            </a:ext>
          </a:extLst>
        </xdr:cNvPr>
        <xdr:cNvSpPr txBox="1"/>
      </xdr:nvSpPr>
      <xdr:spPr>
        <a:xfrm>
          <a:off x="152660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563" name="n_2aveValue【学校施設】&#10;有形固定資産減価償却率">
          <a:extLst>
            <a:ext uri="{FF2B5EF4-FFF2-40B4-BE49-F238E27FC236}">
              <a16:creationId xmlns:a16="http://schemas.microsoft.com/office/drawing/2014/main" id="{2CCDD59A-0DD1-45E4-802B-586B6CB7856A}"/>
            </a:ext>
          </a:extLst>
        </xdr:cNvPr>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564" name="n_3aveValue【学校施設】&#10;有形固定資産減価償却率">
          <a:extLst>
            <a:ext uri="{FF2B5EF4-FFF2-40B4-BE49-F238E27FC236}">
              <a16:creationId xmlns:a16="http://schemas.microsoft.com/office/drawing/2014/main" id="{EF408739-ECAE-4455-901C-2F13D505CF58}"/>
            </a:ext>
          </a:extLst>
        </xdr:cNvPr>
        <xdr:cNvSpPr txBox="1"/>
      </xdr:nvSpPr>
      <xdr:spPr>
        <a:xfrm>
          <a:off x="13500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565" name="n_4aveValue【学校施設】&#10;有形固定資産減価償却率">
          <a:extLst>
            <a:ext uri="{FF2B5EF4-FFF2-40B4-BE49-F238E27FC236}">
              <a16:creationId xmlns:a16="http://schemas.microsoft.com/office/drawing/2014/main" id="{0D98B6F1-10FD-4260-ACC5-98C327398A67}"/>
            </a:ext>
          </a:extLst>
        </xdr:cNvPr>
        <xdr:cNvSpPr txBox="1"/>
      </xdr:nvSpPr>
      <xdr:spPr>
        <a:xfrm>
          <a:off x="12611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75492</xdr:rowOff>
    </xdr:from>
    <xdr:ext cx="405111" cy="259045"/>
    <xdr:sp macro="" textlink="">
      <xdr:nvSpPr>
        <xdr:cNvPr id="566" name="n_1mainValue【学校施設】&#10;有形固定資産減価償却率">
          <a:extLst>
            <a:ext uri="{FF2B5EF4-FFF2-40B4-BE49-F238E27FC236}">
              <a16:creationId xmlns:a16="http://schemas.microsoft.com/office/drawing/2014/main" id="{854BE1CD-8B6E-4108-9821-9A9F41038220}"/>
            </a:ext>
          </a:extLst>
        </xdr:cNvPr>
        <xdr:cNvSpPr txBox="1"/>
      </xdr:nvSpPr>
      <xdr:spPr>
        <a:xfrm>
          <a:off x="152660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44467</xdr:rowOff>
    </xdr:from>
    <xdr:ext cx="405111" cy="259045"/>
    <xdr:sp macro="" textlink="">
      <xdr:nvSpPr>
        <xdr:cNvPr id="567" name="n_2mainValue【学校施設】&#10;有形固定資産減価償却率">
          <a:extLst>
            <a:ext uri="{FF2B5EF4-FFF2-40B4-BE49-F238E27FC236}">
              <a16:creationId xmlns:a16="http://schemas.microsoft.com/office/drawing/2014/main" id="{405A8C61-3058-42B0-B854-900C18867424}"/>
            </a:ext>
          </a:extLst>
        </xdr:cNvPr>
        <xdr:cNvSpPr txBox="1"/>
      </xdr:nvSpPr>
      <xdr:spPr>
        <a:xfrm>
          <a:off x="14389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13443</xdr:rowOff>
    </xdr:from>
    <xdr:ext cx="405111" cy="259045"/>
    <xdr:sp macro="" textlink="">
      <xdr:nvSpPr>
        <xdr:cNvPr id="568" name="n_3mainValue【学校施設】&#10;有形固定資産減価償却率">
          <a:extLst>
            <a:ext uri="{FF2B5EF4-FFF2-40B4-BE49-F238E27FC236}">
              <a16:creationId xmlns:a16="http://schemas.microsoft.com/office/drawing/2014/main" id="{980FA793-618F-4A82-B3F4-78D479A7CE73}"/>
            </a:ext>
          </a:extLst>
        </xdr:cNvPr>
        <xdr:cNvSpPr txBox="1"/>
      </xdr:nvSpPr>
      <xdr:spPr>
        <a:xfrm>
          <a:off x="13500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168564</xdr:rowOff>
    </xdr:from>
    <xdr:ext cx="405111" cy="259045"/>
    <xdr:sp macro="" textlink="">
      <xdr:nvSpPr>
        <xdr:cNvPr id="569" name="n_4mainValue【学校施設】&#10;有形固定資産減価償却率">
          <a:extLst>
            <a:ext uri="{FF2B5EF4-FFF2-40B4-BE49-F238E27FC236}">
              <a16:creationId xmlns:a16="http://schemas.microsoft.com/office/drawing/2014/main" id="{597C9062-5ABB-491F-B58D-8F2473AEDE37}"/>
            </a:ext>
          </a:extLst>
        </xdr:cNvPr>
        <xdr:cNvSpPr txBox="1"/>
      </xdr:nvSpPr>
      <xdr:spPr>
        <a:xfrm>
          <a:off x="12611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3158990A-582F-442B-B687-7A93B87C41F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BF85E37D-1C77-40AE-92EC-75CC8AA7CB1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E8ABE1D2-E499-4BA2-A194-5E10BB6759E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91FD9A2F-043F-479D-A4FF-931F43530E6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70634912-6C5A-4910-BD3D-081145F6826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952DFFF5-1F15-428B-9825-DC8540FD54A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F1512D46-68C8-4EAA-B19E-18F96987BB7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FF545276-6925-4597-8425-3E1416CDF7A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DC909909-8E3F-4C6F-A397-BCBC9C9F81D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F18A0336-2E5D-47C8-BC49-0223E813964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C1809320-6F14-4D99-9C36-1671D0292D9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D203990D-C16E-4589-97E2-3AADB3B88AE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4F9DBF65-5E2F-4E2F-A67C-85BB67A9479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9D459AB1-61C7-41B6-88BF-275EA32F8F5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DB234F43-7E64-4CD6-8E9F-474E7E241C1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2EF1A071-A37B-4173-9D2C-2D3D037EC3AE}"/>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3D794BC0-D900-45D3-9567-697A1A29032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A078371B-7513-4F67-88BA-666DB2AEEA29}"/>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EA272ECA-F34A-41EB-B5CD-6D8E9BE8564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D4B4750B-26C5-46C2-8796-165D9176438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8E1CA37D-FF1C-4EA3-BD40-71D00EA1052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63EA4519-537B-4B0C-ABA8-4F837F60FB9A}"/>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B106438B-FC72-4994-BFD5-9961226162EE}"/>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E901863F-0B69-4179-85EB-E3F1B1A0F132}"/>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2C2C9331-3417-4C54-9793-6F04659C6CF9}"/>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45AF37B9-8826-44A6-A644-E3B5E562B8ED}"/>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96" name="【学校施設】&#10;一人当たり面積平均値テキスト">
          <a:extLst>
            <a:ext uri="{FF2B5EF4-FFF2-40B4-BE49-F238E27FC236}">
              <a16:creationId xmlns:a16="http://schemas.microsoft.com/office/drawing/2014/main" id="{C21833C2-B7CA-436B-84C6-209B1CC04597}"/>
            </a:ext>
          </a:extLst>
        </xdr:cNvPr>
        <xdr:cNvSpPr txBox="1"/>
      </xdr:nvSpPr>
      <xdr:spPr>
        <a:xfrm>
          <a:off x="22199600" y="1069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46868579-A11B-4669-BF39-B01B1301056F}"/>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B84B2441-F21E-4EE0-BFB7-53D5ECECC538}"/>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D0E0662D-EAB4-407D-AA4A-18C87E830DAB}"/>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BD01038F-C7B0-494F-AE85-F6CDE9C080D5}"/>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8E6A2E68-5C7F-487B-9C25-DF756EEAB945}"/>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892EBEAC-8293-4D17-B41A-A0E29CFC75D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BDCF2CD-68E4-4884-9A15-D9D539947E4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8818A5B-8567-40BD-82D4-7435DA0A8CC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F4C1EC2-68DA-4C9B-A37C-37EFADDB1DF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8D246CB-DF31-4F29-BF70-D7E3ADF49CD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24638</xdr:rowOff>
    </xdr:from>
    <xdr:to>
      <xdr:col>116</xdr:col>
      <xdr:colOff>114300</xdr:colOff>
      <xdr:row>62</xdr:row>
      <xdr:rowOff>126238</xdr:rowOff>
    </xdr:to>
    <xdr:sp macro="" textlink="">
      <xdr:nvSpPr>
        <xdr:cNvPr id="607" name="楕円 606">
          <a:extLst>
            <a:ext uri="{FF2B5EF4-FFF2-40B4-BE49-F238E27FC236}">
              <a16:creationId xmlns:a16="http://schemas.microsoft.com/office/drawing/2014/main" id="{EDA7C04C-5300-4E25-8F69-E7054518FB5D}"/>
            </a:ext>
          </a:extLst>
        </xdr:cNvPr>
        <xdr:cNvSpPr/>
      </xdr:nvSpPr>
      <xdr:spPr>
        <a:xfrm>
          <a:off x="221107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47515</xdr:rowOff>
    </xdr:from>
    <xdr:ext cx="469744" cy="259045"/>
    <xdr:sp macro="" textlink="">
      <xdr:nvSpPr>
        <xdr:cNvPr id="608" name="【学校施設】&#10;一人当たり面積該当値テキスト">
          <a:extLst>
            <a:ext uri="{FF2B5EF4-FFF2-40B4-BE49-F238E27FC236}">
              <a16:creationId xmlns:a16="http://schemas.microsoft.com/office/drawing/2014/main" id="{477DAFB2-4200-411D-86FC-9E574B73D42D}"/>
            </a:ext>
          </a:extLst>
        </xdr:cNvPr>
        <xdr:cNvSpPr txBox="1"/>
      </xdr:nvSpPr>
      <xdr:spPr>
        <a:xfrm>
          <a:off x="22199600" y="1050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33782</xdr:rowOff>
    </xdr:from>
    <xdr:to>
      <xdr:col>112</xdr:col>
      <xdr:colOff>38100</xdr:colOff>
      <xdr:row>62</xdr:row>
      <xdr:rowOff>135382</xdr:rowOff>
    </xdr:to>
    <xdr:sp macro="" textlink="">
      <xdr:nvSpPr>
        <xdr:cNvPr id="609" name="楕円 608">
          <a:extLst>
            <a:ext uri="{FF2B5EF4-FFF2-40B4-BE49-F238E27FC236}">
              <a16:creationId xmlns:a16="http://schemas.microsoft.com/office/drawing/2014/main" id="{BAA45550-B3BD-496D-B1ED-158CC65A00D7}"/>
            </a:ext>
          </a:extLst>
        </xdr:cNvPr>
        <xdr:cNvSpPr/>
      </xdr:nvSpPr>
      <xdr:spPr>
        <a:xfrm>
          <a:off x="212725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75438</xdr:rowOff>
    </xdr:from>
    <xdr:to>
      <xdr:col>116</xdr:col>
      <xdr:colOff>63500</xdr:colOff>
      <xdr:row>62</xdr:row>
      <xdr:rowOff>84582</xdr:rowOff>
    </xdr:to>
    <xdr:cxnSp macro="">
      <xdr:nvCxnSpPr>
        <xdr:cNvPr id="610" name="直線コネクタ 609">
          <a:extLst>
            <a:ext uri="{FF2B5EF4-FFF2-40B4-BE49-F238E27FC236}">
              <a16:creationId xmlns:a16="http://schemas.microsoft.com/office/drawing/2014/main" id="{C4FD692F-7D98-4242-961D-43B7151B8E33}"/>
            </a:ext>
          </a:extLst>
        </xdr:cNvPr>
        <xdr:cNvCxnSpPr/>
      </xdr:nvCxnSpPr>
      <xdr:spPr>
        <a:xfrm flipV="1">
          <a:off x="21323300" y="1070533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41372</xdr:rowOff>
    </xdr:from>
    <xdr:to>
      <xdr:col>107</xdr:col>
      <xdr:colOff>101600</xdr:colOff>
      <xdr:row>62</xdr:row>
      <xdr:rowOff>142972</xdr:rowOff>
    </xdr:to>
    <xdr:sp macro="" textlink="">
      <xdr:nvSpPr>
        <xdr:cNvPr id="611" name="楕円 610">
          <a:extLst>
            <a:ext uri="{FF2B5EF4-FFF2-40B4-BE49-F238E27FC236}">
              <a16:creationId xmlns:a16="http://schemas.microsoft.com/office/drawing/2014/main" id="{43A1944E-0308-4635-9A74-6A163AF02F1C}"/>
            </a:ext>
          </a:extLst>
        </xdr:cNvPr>
        <xdr:cNvSpPr/>
      </xdr:nvSpPr>
      <xdr:spPr>
        <a:xfrm>
          <a:off x="20383500" y="1067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84582</xdr:rowOff>
    </xdr:from>
    <xdr:to>
      <xdr:col>111</xdr:col>
      <xdr:colOff>177800</xdr:colOff>
      <xdr:row>62</xdr:row>
      <xdr:rowOff>92172</xdr:rowOff>
    </xdr:to>
    <xdr:cxnSp macro="">
      <xdr:nvCxnSpPr>
        <xdr:cNvPr id="612" name="直線コネクタ 611">
          <a:extLst>
            <a:ext uri="{FF2B5EF4-FFF2-40B4-BE49-F238E27FC236}">
              <a16:creationId xmlns:a16="http://schemas.microsoft.com/office/drawing/2014/main" id="{803E50BC-AC67-4622-8CAF-5FB6956217D7}"/>
            </a:ext>
          </a:extLst>
        </xdr:cNvPr>
        <xdr:cNvCxnSpPr/>
      </xdr:nvCxnSpPr>
      <xdr:spPr>
        <a:xfrm flipV="1">
          <a:off x="20434300" y="10714482"/>
          <a:ext cx="8890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51110</xdr:rowOff>
    </xdr:from>
    <xdr:to>
      <xdr:col>102</xdr:col>
      <xdr:colOff>165100</xdr:colOff>
      <xdr:row>62</xdr:row>
      <xdr:rowOff>152710</xdr:rowOff>
    </xdr:to>
    <xdr:sp macro="" textlink="">
      <xdr:nvSpPr>
        <xdr:cNvPr id="613" name="楕円 612">
          <a:extLst>
            <a:ext uri="{FF2B5EF4-FFF2-40B4-BE49-F238E27FC236}">
              <a16:creationId xmlns:a16="http://schemas.microsoft.com/office/drawing/2014/main" id="{E7681B2F-BAD9-41A9-8B8F-1FF683989019}"/>
            </a:ext>
          </a:extLst>
        </xdr:cNvPr>
        <xdr:cNvSpPr/>
      </xdr:nvSpPr>
      <xdr:spPr>
        <a:xfrm>
          <a:off x="19494500" y="1068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92172</xdr:rowOff>
    </xdr:from>
    <xdr:to>
      <xdr:col>107</xdr:col>
      <xdr:colOff>50800</xdr:colOff>
      <xdr:row>62</xdr:row>
      <xdr:rowOff>101910</xdr:rowOff>
    </xdr:to>
    <xdr:cxnSp macro="">
      <xdr:nvCxnSpPr>
        <xdr:cNvPr id="614" name="直線コネクタ 613">
          <a:extLst>
            <a:ext uri="{FF2B5EF4-FFF2-40B4-BE49-F238E27FC236}">
              <a16:creationId xmlns:a16="http://schemas.microsoft.com/office/drawing/2014/main" id="{EC0C6565-C24C-4730-9CF7-25124E097FC3}"/>
            </a:ext>
          </a:extLst>
        </xdr:cNvPr>
        <xdr:cNvCxnSpPr/>
      </xdr:nvCxnSpPr>
      <xdr:spPr>
        <a:xfrm flipV="1">
          <a:off x="19545300" y="10722072"/>
          <a:ext cx="889000" cy="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55225</xdr:rowOff>
    </xdr:from>
    <xdr:to>
      <xdr:col>98</xdr:col>
      <xdr:colOff>38100</xdr:colOff>
      <xdr:row>62</xdr:row>
      <xdr:rowOff>156825</xdr:rowOff>
    </xdr:to>
    <xdr:sp macro="" textlink="">
      <xdr:nvSpPr>
        <xdr:cNvPr id="615" name="楕円 614">
          <a:extLst>
            <a:ext uri="{FF2B5EF4-FFF2-40B4-BE49-F238E27FC236}">
              <a16:creationId xmlns:a16="http://schemas.microsoft.com/office/drawing/2014/main" id="{C377E94B-8007-4896-90F7-8773041B929B}"/>
            </a:ext>
          </a:extLst>
        </xdr:cNvPr>
        <xdr:cNvSpPr/>
      </xdr:nvSpPr>
      <xdr:spPr>
        <a:xfrm>
          <a:off x="18605500" y="1068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101910</xdr:rowOff>
    </xdr:from>
    <xdr:to>
      <xdr:col>102</xdr:col>
      <xdr:colOff>114300</xdr:colOff>
      <xdr:row>62</xdr:row>
      <xdr:rowOff>106025</xdr:rowOff>
    </xdr:to>
    <xdr:cxnSp macro="">
      <xdr:nvCxnSpPr>
        <xdr:cNvPr id="616" name="直線コネクタ 615">
          <a:extLst>
            <a:ext uri="{FF2B5EF4-FFF2-40B4-BE49-F238E27FC236}">
              <a16:creationId xmlns:a16="http://schemas.microsoft.com/office/drawing/2014/main" id="{9C72D1BD-3E43-45D5-BD59-B3AA9E75A431}"/>
            </a:ext>
          </a:extLst>
        </xdr:cNvPr>
        <xdr:cNvCxnSpPr/>
      </xdr:nvCxnSpPr>
      <xdr:spPr>
        <a:xfrm flipV="1">
          <a:off x="18656300" y="10731810"/>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617" name="n_1aveValue【学校施設】&#10;一人当たり面積">
          <a:extLst>
            <a:ext uri="{FF2B5EF4-FFF2-40B4-BE49-F238E27FC236}">
              <a16:creationId xmlns:a16="http://schemas.microsoft.com/office/drawing/2014/main" id="{82442380-4701-4E13-9927-5656AF78347A}"/>
            </a:ext>
          </a:extLst>
        </xdr:cNvPr>
        <xdr:cNvSpPr txBox="1"/>
      </xdr:nvSpPr>
      <xdr:spPr>
        <a:xfrm>
          <a:off x="21075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618" name="n_2aveValue【学校施設】&#10;一人当たり面積">
          <a:extLst>
            <a:ext uri="{FF2B5EF4-FFF2-40B4-BE49-F238E27FC236}">
              <a16:creationId xmlns:a16="http://schemas.microsoft.com/office/drawing/2014/main" id="{729552C3-0C5D-43D3-8110-581DF7B185F6}"/>
            </a:ext>
          </a:extLst>
        </xdr:cNvPr>
        <xdr:cNvSpPr txBox="1"/>
      </xdr:nvSpPr>
      <xdr:spPr>
        <a:xfrm>
          <a:off x="201994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619" name="n_3aveValue【学校施設】&#10;一人当たり面積">
          <a:extLst>
            <a:ext uri="{FF2B5EF4-FFF2-40B4-BE49-F238E27FC236}">
              <a16:creationId xmlns:a16="http://schemas.microsoft.com/office/drawing/2014/main" id="{8A287174-1DD5-4185-817D-F385B2F3919B}"/>
            </a:ext>
          </a:extLst>
        </xdr:cNvPr>
        <xdr:cNvSpPr txBox="1"/>
      </xdr:nvSpPr>
      <xdr:spPr>
        <a:xfrm>
          <a:off x="19310427" y="108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macro="" textlink="">
      <xdr:nvSpPr>
        <xdr:cNvPr id="620" name="n_4aveValue【学校施設】&#10;一人当たり面積">
          <a:extLst>
            <a:ext uri="{FF2B5EF4-FFF2-40B4-BE49-F238E27FC236}">
              <a16:creationId xmlns:a16="http://schemas.microsoft.com/office/drawing/2014/main" id="{61EFA150-D3C2-413D-8FB9-E6E60E78D07E}"/>
            </a:ext>
          </a:extLst>
        </xdr:cNvPr>
        <xdr:cNvSpPr txBox="1"/>
      </xdr:nvSpPr>
      <xdr:spPr>
        <a:xfrm>
          <a:off x="18421427" y="1082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151909</xdr:rowOff>
    </xdr:from>
    <xdr:ext cx="469744" cy="259045"/>
    <xdr:sp macro="" textlink="">
      <xdr:nvSpPr>
        <xdr:cNvPr id="621" name="n_1mainValue【学校施設】&#10;一人当たり面積">
          <a:extLst>
            <a:ext uri="{FF2B5EF4-FFF2-40B4-BE49-F238E27FC236}">
              <a16:creationId xmlns:a16="http://schemas.microsoft.com/office/drawing/2014/main" id="{363B1FB4-1F37-4496-BB6D-4B8543F2FB8F}"/>
            </a:ext>
          </a:extLst>
        </xdr:cNvPr>
        <xdr:cNvSpPr txBox="1"/>
      </xdr:nvSpPr>
      <xdr:spPr>
        <a:xfrm>
          <a:off x="210757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159499</xdr:rowOff>
    </xdr:from>
    <xdr:ext cx="469744" cy="259045"/>
    <xdr:sp macro="" textlink="">
      <xdr:nvSpPr>
        <xdr:cNvPr id="622" name="n_2mainValue【学校施設】&#10;一人当たり面積">
          <a:extLst>
            <a:ext uri="{FF2B5EF4-FFF2-40B4-BE49-F238E27FC236}">
              <a16:creationId xmlns:a16="http://schemas.microsoft.com/office/drawing/2014/main" id="{3582338B-8922-4757-9BC0-B1B5540E15EF}"/>
            </a:ext>
          </a:extLst>
        </xdr:cNvPr>
        <xdr:cNvSpPr txBox="1"/>
      </xdr:nvSpPr>
      <xdr:spPr>
        <a:xfrm>
          <a:off x="20199427" y="1044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169237</xdr:rowOff>
    </xdr:from>
    <xdr:ext cx="469744" cy="259045"/>
    <xdr:sp macro="" textlink="">
      <xdr:nvSpPr>
        <xdr:cNvPr id="623" name="n_3mainValue【学校施設】&#10;一人当たり面積">
          <a:extLst>
            <a:ext uri="{FF2B5EF4-FFF2-40B4-BE49-F238E27FC236}">
              <a16:creationId xmlns:a16="http://schemas.microsoft.com/office/drawing/2014/main" id="{2AA53EC5-60AC-4682-AFC5-CD94186E62F7}"/>
            </a:ext>
          </a:extLst>
        </xdr:cNvPr>
        <xdr:cNvSpPr txBox="1"/>
      </xdr:nvSpPr>
      <xdr:spPr>
        <a:xfrm>
          <a:off x="19310427" y="1045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1902</xdr:rowOff>
    </xdr:from>
    <xdr:ext cx="469744" cy="259045"/>
    <xdr:sp macro="" textlink="">
      <xdr:nvSpPr>
        <xdr:cNvPr id="624" name="n_4mainValue【学校施設】&#10;一人当たり面積">
          <a:extLst>
            <a:ext uri="{FF2B5EF4-FFF2-40B4-BE49-F238E27FC236}">
              <a16:creationId xmlns:a16="http://schemas.microsoft.com/office/drawing/2014/main" id="{BDA0B2E0-8AFE-404A-91C7-9B4E7F52966C}"/>
            </a:ext>
          </a:extLst>
        </xdr:cNvPr>
        <xdr:cNvSpPr txBox="1"/>
      </xdr:nvSpPr>
      <xdr:spPr>
        <a:xfrm>
          <a:off x="18421427" y="1046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A8E9D47A-F3E8-48AD-84B9-05AECC10065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D0893811-1F4F-4FD5-8DC1-D762BE0B614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C2BA62E7-87DA-41F1-9427-691B203E37F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E6B114F4-8C07-4ABC-88C5-B738F917F68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B1BC9E7A-462C-4532-AC79-59A94BF5D13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F287CBAD-2E5F-43A1-89DD-3C4FD6AF5F1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7202A7FA-7363-4C52-8415-E0C3A3782D1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922AA7A4-FDB6-47FD-86D8-9038C12E427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F77D3394-5B0C-4F29-BD88-2E0C1B748D5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E1A63D0C-1F51-4005-97C3-9D700623001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359CF9F5-7404-4B3E-97F4-601531BD3AC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96A14708-803E-4B3B-A8B3-B88EE3D8CAA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87AF84CE-5328-461D-9A23-EC5FBB7BCEB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1941B480-1EDB-47D4-A392-11494A6BA60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890F942F-F57A-465D-8A0C-1D46E92D764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855B3A15-7158-4F90-B7D1-F581F8B5B9D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F4011236-936D-4B0D-8CC5-93162215BA8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1FA86101-AF5E-4156-B5D3-00487E606DA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C4303238-1790-47C8-AECE-3714492FAB9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45CC00CF-0C29-4211-9CE8-782D326371C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5" name="テキスト ボックス 644">
          <a:extLst>
            <a:ext uri="{FF2B5EF4-FFF2-40B4-BE49-F238E27FC236}">
              <a16:creationId xmlns:a16="http://schemas.microsoft.com/office/drawing/2014/main" id="{0F70097F-CD6B-443B-9845-81747A976E3B}"/>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E5A62998-31C2-46BD-AB27-BC850CECD2A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F6580C9B-0666-4FF9-92E1-08932876BC1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8" name="直線コネクタ 647">
          <a:extLst>
            <a:ext uri="{FF2B5EF4-FFF2-40B4-BE49-F238E27FC236}">
              <a16:creationId xmlns:a16="http://schemas.microsoft.com/office/drawing/2014/main" id="{90E9D7C5-A442-4EE6-B166-AEB8C5AFC0FE}"/>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9" name="【児童館】&#10;有形固定資産減価償却率最小値テキスト">
          <a:extLst>
            <a:ext uri="{FF2B5EF4-FFF2-40B4-BE49-F238E27FC236}">
              <a16:creationId xmlns:a16="http://schemas.microsoft.com/office/drawing/2014/main" id="{409FA606-3C89-495B-BEAC-D54E0F7E627A}"/>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0" name="直線コネクタ 649">
          <a:extLst>
            <a:ext uri="{FF2B5EF4-FFF2-40B4-BE49-F238E27FC236}">
              <a16:creationId xmlns:a16="http://schemas.microsoft.com/office/drawing/2014/main" id="{7ABC3E6E-D56E-498E-89F3-CBD6B7AF05DF}"/>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1" name="【児童館】&#10;有形固定資産減価償却率最大値テキスト">
          <a:extLst>
            <a:ext uri="{FF2B5EF4-FFF2-40B4-BE49-F238E27FC236}">
              <a16:creationId xmlns:a16="http://schemas.microsoft.com/office/drawing/2014/main" id="{E25D5655-4B22-4C61-B85F-FE8BC236CA92}"/>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2" name="直線コネクタ 651">
          <a:extLst>
            <a:ext uri="{FF2B5EF4-FFF2-40B4-BE49-F238E27FC236}">
              <a16:creationId xmlns:a16="http://schemas.microsoft.com/office/drawing/2014/main" id="{ADA1E160-7DC0-484E-AE87-2832B50B93A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102888</xdr:rowOff>
    </xdr:from>
    <xdr:ext cx="405111" cy="259045"/>
    <xdr:sp macro="" textlink="">
      <xdr:nvSpPr>
        <xdr:cNvPr id="653" name="【児童館】&#10;有形固定資産減価償却率平均値テキスト">
          <a:extLst>
            <a:ext uri="{FF2B5EF4-FFF2-40B4-BE49-F238E27FC236}">
              <a16:creationId xmlns:a16="http://schemas.microsoft.com/office/drawing/2014/main" id="{F7175B7E-13BC-498E-8584-1E9AE64D2F3D}"/>
            </a:ext>
          </a:extLst>
        </xdr:cNvPr>
        <xdr:cNvSpPr txBox="1"/>
      </xdr:nvSpPr>
      <xdr:spPr>
        <a:xfrm>
          <a:off x="16357600" y="13818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macro="" textlink="">
      <xdr:nvSpPr>
        <xdr:cNvPr id="654" name="フローチャート: 判断 653">
          <a:extLst>
            <a:ext uri="{FF2B5EF4-FFF2-40B4-BE49-F238E27FC236}">
              <a16:creationId xmlns:a16="http://schemas.microsoft.com/office/drawing/2014/main" id="{CCC51551-E2CA-4144-A93A-F33217CB6A8E}"/>
            </a:ext>
          </a:extLst>
        </xdr:cNvPr>
        <xdr:cNvSpPr/>
      </xdr:nvSpPr>
      <xdr:spPr>
        <a:xfrm>
          <a:off x="16268700" y="1396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655" name="フローチャート: 判断 654">
          <a:extLst>
            <a:ext uri="{FF2B5EF4-FFF2-40B4-BE49-F238E27FC236}">
              <a16:creationId xmlns:a16="http://schemas.microsoft.com/office/drawing/2014/main" id="{E4E7E6E3-787C-4FB9-9E5B-1D8B972B7973}"/>
            </a:ext>
          </a:extLst>
        </xdr:cNvPr>
        <xdr:cNvSpPr/>
      </xdr:nvSpPr>
      <xdr:spPr>
        <a:xfrm>
          <a:off x="154305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macro="" textlink="">
      <xdr:nvSpPr>
        <xdr:cNvPr id="656" name="フローチャート: 判断 655">
          <a:extLst>
            <a:ext uri="{FF2B5EF4-FFF2-40B4-BE49-F238E27FC236}">
              <a16:creationId xmlns:a16="http://schemas.microsoft.com/office/drawing/2014/main" id="{3C60DBCD-2E27-4C35-8107-AC7554A63A81}"/>
            </a:ext>
          </a:extLst>
        </xdr:cNvPr>
        <xdr:cNvSpPr/>
      </xdr:nvSpPr>
      <xdr:spPr>
        <a:xfrm>
          <a:off x="14541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macro="" textlink="">
      <xdr:nvSpPr>
        <xdr:cNvPr id="657" name="フローチャート: 判断 656">
          <a:extLst>
            <a:ext uri="{FF2B5EF4-FFF2-40B4-BE49-F238E27FC236}">
              <a16:creationId xmlns:a16="http://schemas.microsoft.com/office/drawing/2014/main" id="{BB5F7284-94F3-4DAD-B8B1-C1173AF5B675}"/>
            </a:ext>
          </a:extLst>
        </xdr:cNvPr>
        <xdr:cNvSpPr/>
      </xdr:nvSpPr>
      <xdr:spPr>
        <a:xfrm>
          <a:off x="13652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36830</xdr:rowOff>
    </xdr:from>
    <xdr:to>
      <xdr:col>67</xdr:col>
      <xdr:colOff>101600</xdr:colOff>
      <xdr:row>82</xdr:row>
      <xdr:rowOff>138430</xdr:rowOff>
    </xdr:to>
    <xdr:sp macro="" textlink="">
      <xdr:nvSpPr>
        <xdr:cNvPr id="658" name="フローチャート: 判断 657">
          <a:extLst>
            <a:ext uri="{FF2B5EF4-FFF2-40B4-BE49-F238E27FC236}">
              <a16:creationId xmlns:a16="http://schemas.microsoft.com/office/drawing/2014/main" id="{0D5B4F9B-A9DD-4F3D-AC63-C8D7DD6ADCC1}"/>
            </a:ext>
          </a:extLst>
        </xdr:cNvPr>
        <xdr:cNvSpPr/>
      </xdr:nvSpPr>
      <xdr:spPr>
        <a:xfrm>
          <a:off x="12763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C8EBBA00-F8C0-4C76-BD4D-6F212850E6F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AF4982D9-5DDE-46FE-8B64-93ACD581060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FFD8C55-8C7D-4231-BC89-ED2B1C1D08F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932726E-1CD8-447B-BE2D-54AA988BA8E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CECD08B-B4D0-426B-9632-6501F18C971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50800</xdr:rowOff>
    </xdr:from>
    <xdr:to>
      <xdr:col>85</xdr:col>
      <xdr:colOff>177800</xdr:colOff>
      <xdr:row>84</xdr:row>
      <xdr:rowOff>152400</xdr:rowOff>
    </xdr:to>
    <xdr:sp macro="" textlink="">
      <xdr:nvSpPr>
        <xdr:cNvPr id="664" name="楕円 663">
          <a:extLst>
            <a:ext uri="{FF2B5EF4-FFF2-40B4-BE49-F238E27FC236}">
              <a16:creationId xmlns:a16="http://schemas.microsoft.com/office/drawing/2014/main" id="{F7963DD8-ABCE-4659-A79E-C5C8A129772D}"/>
            </a:ext>
          </a:extLst>
        </xdr:cNvPr>
        <xdr:cNvSpPr/>
      </xdr:nvSpPr>
      <xdr:spPr>
        <a:xfrm>
          <a:off x="16268700" y="144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137177</xdr:rowOff>
    </xdr:from>
    <xdr:ext cx="405111" cy="259045"/>
    <xdr:sp macro="" textlink="">
      <xdr:nvSpPr>
        <xdr:cNvPr id="665" name="【児童館】&#10;有形固定資産減価償却率該当値テキスト">
          <a:extLst>
            <a:ext uri="{FF2B5EF4-FFF2-40B4-BE49-F238E27FC236}">
              <a16:creationId xmlns:a16="http://schemas.microsoft.com/office/drawing/2014/main" id="{8A0EBF7C-22F2-4C28-A3BB-2B81926F7F1D}"/>
            </a:ext>
          </a:extLst>
        </xdr:cNvPr>
        <xdr:cNvSpPr txBox="1"/>
      </xdr:nvSpPr>
      <xdr:spPr>
        <a:xfrm>
          <a:off x="16357600"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43180</xdr:rowOff>
    </xdr:from>
    <xdr:to>
      <xdr:col>81</xdr:col>
      <xdr:colOff>101600</xdr:colOff>
      <xdr:row>84</xdr:row>
      <xdr:rowOff>144780</xdr:rowOff>
    </xdr:to>
    <xdr:sp macro="" textlink="">
      <xdr:nvSpPr>
        <xdr:cNvPr id="666" name="楕円 665">
          <a:extLst>
            <a:ext uri="{FF2B5EF4-FFF2-40B4-BE49-F238E27FC236}">
              <a16:creationId xmlns:a16="http://schemas.microsoft.com/office/drawing/2014/main" id="{7EA877CB-EA6E-4B6C-A0CB-71C94809F5DC}"/>
            </a:ext>
          </a:extLst>
        </xdr:cNvPr>
        <xdr:cNvSpPr/>
      </xdr:nvSpPr>
      <xdr:spPr>
        <a:xfrm>
          <a:off x="15430500" y="1444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93980</xdr:rowOff>
    </xdr:from>
    <xdr:to>
      <xdr:col>85</xdr:col>
      <xdr:colOff>127000</xdr:colOff>
      <xdr:row>84</xdr:row>
      <xdr:rowOff>101600</xdr:rowOff>
    </xdr:to>
    <xdr:cxnSp macro="">
      <xdr:nvCxnSpPr>
        <xdr:cNvPr id="667" name="直線コネクタ 666">
          <a:extLst>
            <a:ext uri="{FF2B5EF4-FFF2-40B4-BE49-F238E27FC236}">
              <a16:creationId xmlns:a16="http://schemas.microsoft.com/office/drawing/2014/main" id="{8640873D-A11A-4C1B-9BE3-1FB87D8C0DE9}"/>
            </a:ext>
          </a:extLst>
        </xdr:cNvPr>
        <xdr:cNvCxnSpPr/>
      </xdr:nvCxnSpPr>
      <xdr:spPr>
        <a:xfrm>
          <a:off x="15481300" y="14495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34289</xdr:rowOff>
    </xdr:from>
    <xdr:to>
      <xdr:col>76</xdr:col>
      <xdr:colOff>165100</xdr:colOff>
      <xdr:row>84</xdr:row>
      <xdr:rowOff>135889</xdr:rowOff>
    </xdr:to>
    <xdr:sp macro="" textlink="">
      <xdr:nvSpPr>
        <xdr:cNvPr id="668" name="楕円 667">
          <a:extLst>
            <a:ext uri="{FF2B5EF4-FFF2-40B4-BE49-F238E27FC236}">
              <a16:creationId xmlns:a16="http://schemas.microsoft.com/office/drawing/2014/main" id="{D87DEFF0-9827-4668-B497-58CECB980748}"/>
            </a:ext>
          </a:extLst>
        </xdr:cNvPr>
        <xdr:cNvSpPr/>
      </xdr:nvSpPr>
      <xdr:spPr>
        <a:xfrm>
          <a:off x="14541500" y="1443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85089</xdr:rowOff>
    </xdr:from>
    <xdr:to>
      <xdr:col>81</xdr:col>
      <xdr:colOff>50800</xdr:colOff>
      <xdr:row>84</xdr:row>
      <xdr:rowOff>93980</xdr:rowOff>
    </xdr:to>
    <xdr:cxnSp macro="">
      <xdr:nvCxnSpPr>
        <xdr:cNvPr id="669" name="直線コネクタ 668">
          <a:extLst>
            <a:ext uri="{FF2B5EF4-FFF2-40B4-BE49-F238E27FC236}">
              <a16:creationId xmlns:a16="http://schemas.microsoft.com/office/drawing/2014/main" id="{9E49EB38-E85F-4158-AA4F-6821BCA78980}"/>
            </a:ext>
          </a:extLst>
        </xdr:cNvPr>
        <xdr:cNvCxnSpPr/>
      </xdr:nvCxnSpPr>
      <xdr:spPr>
        <a:xfrm>
          <a:off x="14592300" y="14486889"/>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86361</xdr:rowOff>
    </xdr:from>
    <xdr:to>
      <xdr:col>72</xdr:col>
      <xdr:colOff>38100</xdr:colOff>
      <xdr:row>85</xdr:row>
      <xdr:rowOff>16511</xdr:rowOff>
    </xdr:to>
    <xdr:sp macro="" textlink="">
      <xdr:nvSpPr>
        <xdr:cNvPr id="670" name="楕円 669">
          <a:extLst>
            <a:ext uri="{FF2B5EF4-FFF2-40B4-BE49-F238E27FC236}">
              <a16:creationId xmlns:a16="http://schemas.microsoft.com/office/drawing/2014/main" id="{050C2B97-7D73-4C4D-BA29-759427F5EBDD}"/>
            </a:ext>
          </a:extLst>
        </xdr:cNvPr>
        <xdr:cNvSpPr/>
      </xdr:nvSpPr>
      <xdr:spPr>
        <a:xfrm>
          <a:off x="13652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85089</xdr:rowOff>
    </xdr:from>
    <xdr:to>
      <xdr:col>76</xdr:col>
      <xdr:colOff>114300</xdr:colOff>
      <xdr:row>84</xdr:row>
      <xdr:rowOff>137161</xdr:rowOff>
    </xdr:to>
    <xdr:cxnSp macro="">
      <xdr:nvCxnSpPr>
        <xdr:cNvPr id="671" name="直線コネクタ 670">
          <a:extLst>
            <a:ext uri="{FF2B5EF4-FFF2-40B4-BE49-F238E27FC236}">
              <a16:creationId xmlns:a16="http://schemas.microsoft.com/office/drawing/2014/main" id="{7ADC5496-BB7C-42EB-82B1-791F045A4B28}"/>
            </a:ext>
          </a:extLst>
        </xdr:cNvPr>
        <xdr:cNvCxnSpPr/>
      </xdr:nvCxnSpPr>
      <xdr:spPr>
        <a:xfrm flipV="1">
          <a:off x="13703300" y="14486889"/>
          <a:ext cx="889000" cy="5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130811</xdr:rowOff>
    </xdr:from>
    <xdr:to>
      <xdr:col>67</xdr:col>
      <xdr:colOff>101600</xdr:colOff>
      <xdr:row>85</xdr:row>
      <xdr:rowOff>60961</xdr:rowOff>
    </xdr:to>
    <xdr:sp macro="" textlink="">
      <xdr:nvSpPr>
        <xdr:cNvPr id="672" name="楕円 671">
          <a:extLst>
            <a:ext uri="{FF2B5EF4-FFF2-40B4-BE49-F238E27FC236}">
              <a16:creationId xmlns:a16="http://schemas.microsoft.com/office/drawing/2014/main" id="{DAE66552-9200-491C-B2D1-30790694B44C}"/>
            </a:ext>
          </a:extLst>
        </xdr:cNvPr>
        <xdr:cNvSpPr/>
      </xdr:nvSpPr>
      <xdr:spPr>
        <a:xfrm>
          <a:off x="12763500" y="145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137161</xdr:rowOff>
    </xdr:from>
    <xdr:to>
      <xdr:col>71</xdr:col>
      <xdr:colOff>177800</xdr:colOff>
      <xdr:row>85</xdr:row>
      <xdr:rowOff>10161</xdr:rowOff>
    </xdr:to>
    <xdr:cxnSp macro="">
      <xdr:nvCxnSpPr>
        <xdr:cNvPr id="673" name="直線コネクタ 672">
          <a:extLst>
            <a:ext uri="{FF2B5EF4-FFF2-40B4-BE49-F238E27FC236}">
              <a16:creationId xmlns:a16="http://schemas.microsoft.com/office/drawing/2014/main" id="{8801241A-EB01-4DBE-B35B-9AF3D44AF727}"/>
            </a:ext>
          </a:extLst>
        </xdr:cNvPr>
        <xdr:cNvCxnSpPr/>
      </xdr:nvCxnSpPr>
      <xdr:spPr>
        <a:xfrm flipV="1">
          <a:off x="12814300" y="14538961"/>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99077</xdr:rowOff>
    </xdr:from>
    <xdr:ext cx="405111" cy="259045"/>
    <xdr:sp macro="" textlink="">
      <xdr:nvSpPr>
        <xdr:cNvPr id="674" name="n_1aveValue【児童館】&#10;有形固定資産減価償却率">
          <a:extLst>
            <a:ext uri="{FF2B5EF4-FFF2-40B4-BE49-F238E27FC236}">
              <a16:creationId xmlns:a16="http://schemas.microsoft.com/office/drawing/2014/main" id="{9C4EBE07-4207-4EA7-B462-616E3171654E}"/>
            </a:ext>
          </a:extLst>
        </xdr:cNvPr>
        <xdr:cNvSpPr txBox="1"/>
      </xdr:nvSpPr>
      <xdr:spPr>
        <a:xfrm>
          <a:off x="152660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123207</xdr:rowOff>
    </xdr:from>
    <xdr:ext cx="405111" cy="259045"/>
    <xdr:sp macro="" textlink="">
      <xdr:nvSpPr>
        <xdr:cNvPr id="675" name="n_2aveValue【児童館】&#10;有形固定資産減価償却率">
          <a:extLst>
            <a:ext uri="{FF2B5EF4-FFF2-40B4-BE49-F238E27FC236}">
              <a16:creationId xmlns:a16="http://schemas.microsoft.com/office/drawing/2014/main" id="{817B3B09-E5DC-4470-B829-22A1306DE574}"/>
            </a:ext>
          </a:extLst>
        </xdr:cNvPr>
        <xdr:cNvSpPr txBox="1"/>
      </xdr:nvSpPr>
      <xdr:spPr>
        <a:xfrm>
          <a:off x="14389744" y="1383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111777</xdr:rowOff>
    </xdr:from>
    <xdr:ext cx="405111" cy="259045"/>
    <xdr:sp macro="" textlink="">
      <xdr:nvSpPr>
        <xdr:cNvPr id="676" name="n_3aveValue【児童館】&#10;有形固定資産減価償却率">
          <a:extLst>
            <a:ext uri="{FF2B5EF4-FFF2-40B4-BE49-F238E27FC236}">
              <a16:creationId xmlns:a16="http://schemas.microsoft.com/office/drawing/2014/main" id="{A8942F5F-27B4-4D8A-9B9A-FE5D8B8B5F40}"/>
            </a:ext>
          </a:extLst>
        </xdr:cNvPr>
        <xdr:cNvSpPr txBox="1"/>
      </xdr:nvSpPr>
      <xdr:spPr>
        <a:xfrm>
          <a:off x="135007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154957</xdr:rowOff>
    </xdr:from>
    <xdr:ext cx="405111" cy="259045"/>
    <xdr:sp macro="" textlink="">
      <xdr:nvSpPr>
        <xdr:cNvPr id="677" name="n_4aveValue【児童館】&#10;有形固定資産減価償却率">
          <a:extLst>
            <a:ext uri="{FF2B5EF4-FFF2-40B4-BE49-F238E27FC236}">
              <a16:creationId xmlns:a16="http://schemas.microsoft.com/office/drawing/2014/main" id="{B96631B8-5E35-4665-840B-B7B3B99A12A8}"/>
            </a:ext>
          </a:extLst>
        </xdr:cNvPr>
        <xdr:cNvSpPr txBox="1"/>
      </xdr:nvSpPr>
      <xdr:spPr>
        <a:xfrm>
          <a:off x="12611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135907</xdr:rowOff>
    </xdr:from>
    <xdr:ext cx="405111" cy="259045"/>
    <xdr:sp macro="" textlink="">
      <xdr:nvSpPr>
        <xdr:cNvPr id="678" name="n_1mainValue【児童館】&#10;有形固定資産減価償却率">
          <a:extLst>
            <a:ext uri="{FF2B5EF4-FFF2-40B4-BE49-F238E27FC236}">
              <a16:creationId xmlns:a16="http://schemas.microsoft.com/office/drawing/2014/main" id="{60B8C445-A6D4-4DE5-AD41-A686A0F0C836}"/>
            </a:ext>
          </a:extLst>
        </xdr:cNvPr>
        <xdr:cNvSpPr txBox="1"/>
      </xdr:nvSpPr>
      <xdr:spPr>
        <a:xfrm>
          <a:off x="15266044" y="1453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127016</xdr:rowOff>
    </xdr:from>
    <xdr:ext cx="405111" cy="259045"/>
    <xdr:sp macro="" textlink="">
      <xdr:nvSpPr>
        <xdr:cNvPr id="679" name="n_2mainValue【児童館】&#10;有形固定資産減価償却率">
          <a:extLst>
            <a:ext uri="{FF2B5EF4-FFF2-40B4-BE49-F238E27FC236}">
              <a16:creationId xmlns:a16="http://schemas.microsoft.com/office/drawing/2014/main" id="{F991A51F-A322-47EA-99D7-537D5E1D26B1}"/>
            </a:ext>
          </a:extLst>
        </xdr:cNvPr>
        <xdr:cNvSpPr txBox="1"/>
      </xdr:nvSpPr>
      <xdr:spPr>
        <a:xfrm>
          <a:off x="14389744" y="1452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7638</xdr:rowOff>
    </xdr:from>
    <xdr:ext cx="405111" cy="259045"/>
    <xdr:sp macro="" textlink="">
      <xdr:nvSpPr>
        <xdr:cNvPr id="680" name="n_3mainValue【児童館】&#10;有形固定資産減価償却率">
          <a:extLst>
            <a:ext uri="{FF2B5EF4-FFF2-40B4-BE49-F238E27FC236}">
              <a16:creationId xmlns:a16="http://schemas.microsoft.com/office/drawing/2014/main" id="{5E440356-B936-4F1C-922E-1F2B112910E6}"/>
            </a:ext>
          </a:extLst>
        </xdr:cNvPr>
        <xdr:cNvSpPr txBox="1"/>
      </xdr:nvSpPr>
      <xdr:spPr>
        <a:xfrm>
          <a:off x="135007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52088</xdr:rowOff>
    </xdr:from>
    <xdr:ext cx="405111" cy="259045"/>
    <xdr:sp macro="" textlink="">
      <xdr:nvSpPr>
        <xdr:cNvPr id="681" name="n_4mainValue【児童館】&#10;有形固定資産減価償却率">
          <a:extLst>
            <a:ext uri="{FF2B5EF4-FFF2-40B4-BE49-F238E27FC236}">
              <a16:creationId xmlns:a16="http://schemas.microsoft.com/office/drawing/2014/main" id="{FD550CFE-803C-45F4-B063-2738B9806D06}"/>
            </a:ext>
          </a:extLst>
        </xdr:cNvPr>
        <xdr:cNvSpPr txBox="1"/>
      </xdr:nvSpPr>
      <xdr:spPr>
        <a:xfrm>
          <a:off x="12611744" y="14625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675AC0E2-5D1C-4A45-83C8-17BE6850588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42F9147F-3C8C-4680-B70D-78E43A384EA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846D6AD9-1659-4E5E-840B-D10FC4E62F7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DD237391-4849-4CCD-BC66-2F2AA54CEAB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698E4A99-CF44-4BF3-987C-EB139F73F4C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F45A49EF-4D61-4001-AC36-260B5DC8D34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80593407-430B-46B8-B1E8-1AE19815301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0A351519-A8F6-473E-B4FD-5291CF4B99B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DDFE7976-09B8-4C48-A4E1-012692A137F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AFCD11D9-B24E-4B97-BF31-BA8CB94F124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B8475F73-DF9F-454D-A51F-695BD11D944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86810E58-F90A-4752-881A-A770869345F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6A147B6D-D95C-43E9-B620-63833282B31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a:extLst>
            <a:ext uri="{FF2B5EF4-FFF2-40B4-BE49-F238E27FC236}">
              <a16:creationId xmlns:a16="http://schemas.microsoft.com/office/drawing/2014/main" id="{9D605C97-FC78-4F44-BCFA-9CD03ADE5CF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368F70BD-0265-49EE-AFAD-FFD8ADC7F7F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97831C63-ED2D-4CC2-824F-73E2AB6994B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8090CDD4-3E8D-4D47-9D58-66858A864F3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a:extLst>
            <a:ext uri="{FF2B5EF4-FFF2-40B4-BE49-F238E27FC236}">
              <a16:creationId xmlns:a16="http://schemas.microsoft.com/office/drawing/2014/main" id="{F7457C39-EB85-4E76-8E79-3DAA9A2DD84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D74B8750-5FD1-4DF1-B8E4-AE3F5D7CB0F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a:extLst>
            <a:ext uri="{FF2B5EF4-FFF2-40B4-BE49-F238E27FC236}">
              <a16:creationId xmlns:a16="http://schemas.microsoft.com/office/drawing/2014/main" id="{030B95A1-8505-4A8A-87A6-78341919F1E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A5AFDB9E-7B7A-4638-B253-1ACEBFECD51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1040F136-55AA-43D5-A660-707508FAAB9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29A209E4-636F-46E4-9D52-E32C3D03F7D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85</xdr:row>
      <xdr:rowOff>102870</xdr:rowOff>
    </xdr:to>
    <xdr:cxnSp macro="">
      <xdr:nvCxnSpPr>
        <xdr:cNvPr id="705" name="直線コネクタ 704">
          <a:extLst>
            <a:ext uri="{FF2B5EF4-FFF2-40B4-BE49-F238E27FC236}">
              <a16:creationId xmlns:a16="http://schemas.microsoft.com/office/drawing/2014/main" id="{6EA575F3-0E64-4F5E-A9BC-0D4A323EAFAE}"/>
            </a:ext>
          </a:extLst>
        </xdr:cNvPr>
        <xdr:cNvCxnSpPr/>
      </xdr:nvCxnSpPr>
      <xdr:spPr>
        <a:xfrm flipV="1">
          <a:off x="22160864" y="133731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706" name="【児童館】&#10;一人当たり面積最小値テキスト">
          <a:extLst>
            <a:ext uri="{FF2B5EF4-FFF2-40B4-BE49-F238E27FC236}">
              <a16:creationId xmlns:a16="http://schemas.microsoft.com/office/drawing/2014/main" id="{092122FB-5BDC-43BE-B92D-AD10DC4CC66B}"/>
            </a:ext>
          </a:extLst>
        </xdr:cNvPr>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707" name="直線コネクタ 706">
          <a:extLst>
            <a:ext uri="{FF2B5EF4-FFF2-40B4-BE49-F238E27FC236}">
              <a16:creationId xmlns:a16="http://schemas.microsoft.com/office/drawing/2014/main" id="{BA9A70BD-3576-4871-8F6C-D2D1D7A00A7B}"/>
            </a:ext>
          </a:extLst>
        </xdr:cNvPr>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08" name="【児童館】&#10;一人当たり面積最大値テキスト">
          <a:extLst>
            <a:ext uri="{FF2B5EF4-FFF2-40B4-BE49-F238E27FC236}">
              <a16:creationId xmlns:a16="http://schemas.microsoft.com/office/drawing/2014/main" id="{1E580C3C-46BF-42A5-8C50-654C802315FF}"/>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09" name="直線コネクタ 708">
          <a:extLst>
            <a:ext uri="{FF2B5EF4-FFF2-40B4-BE49-F238E27FC236}">
              <a16:creationId xmlns:a16="http://schemas.microsoft.com/office/drawing/2014/main" id="{8DD0FA66-0934-428F-9BB5-39A7F044AA57}"/>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10" name="【児童館】&#10;一人当たり面積平均値テキスト">
          <a:extLst>
            <a:ext uri="{FF2B5EF4-FFF2-40B4-BE49-F238E27FC236}">
              <a16:creationId xmlns:a16="http://schemas.microsoft.com/office/drawing/2014/main" id="{C5F710CB-8D99-4A7D-8638-E379012A913E}"/>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1" name="フローチャート: 判断 710">
          <a:extLst>
            <a:ext uri="{FF2B5EF4-FFF2-40B4-BE49-F238E27FC236}">
              <a16:creationId xmlns:a16="http://schemas.microsoft.com/office/drawing/2014/main" id="{9B229637-AE5B-43AB-9D0A-B9C1D2EC9BCE}"/>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128270</xdr:rowOff>
    </xdr:from>
    <xdr:to>
      <xdr:col>112</xdr:col>
      <xdr:colOff>38100</xdr:colOff>
      <xdr:row>83</xdr:row>
      <xdr:rowOff>58420</xdr:rowOff>
    </xdr:to>
    <xdr:sp macro="" textlink="">
      <xdr:nvSpPr>
        <xdr:cNvPr id="712" name="フローチャート: 判断 711">
          <a:extLst>
            <a:ext uri="{FF2B5EF4-FFF2-40B4-BE49-F238E27FC236}">
              <a16:creationId xmlns:a16="http://schemas.microsoft.com/office/drawing/2014/main" id="{E46C99E5-1B56-413B-AECF-A5AD530C0420}"/>
            </a:ext>
          </a:extLst>
        </xdr:cNvPr>
        <xdr:cNvSpPr/>
      </xdr:nvSpPr>
      <xdr:spPr>
        <a:xfrm>
          <a:off x="21272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2539</xdr:rowOff>
    </xdr:from>
    <xdr:to>
      <xdr:col>107</xdr:col>
      <xdr:colOff>101600</xdr:colOff>
      <xdr:row>83</xdr:row>
      <xdr:rowOff>104139</xdr:rowOff>
    </xdr:to>
    <xdr:sp macro="" textlink="">
      <xdr:nvSpPr>
        <xdr:cNvPr id="713" name="フローチャート: 判断 712">
          <a:extLst>
            <a:ext uri="{FF2B5EF4-FFF2-40B4-BE49-F238E27FC236}">
              <a16:creationId xmlns:a16="http://schemas.microsoft.com/office/drawing/2014/main" id="{EEB78DC1-FD27-4AF9-AFD4-A60832FDA9B8}"/>
            </a:ext>
          </a:extLst>
        </xdr:cNvPr>
        <xdr:cNvSpPr/>
      </xdr:nvSpPr>
      <xdr:spPr>
        <a:xfrm>
          <a:off x="20383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14" name="フローチャート: 判断 713">
          <a:extLst>
            <a:ext uri="{FF2B5EF4-FFF2-40B4-BE49-F238E27FC236}">
              <a16:creationId xmlns:a16="http://schemas.microsoft.com/office/drawing/2014/main" id="{E5FECAE2-54A5-4808-BF91-0CD253465C21}"/>
            </a:ext>
          </a:extLst>
        </xdr:cNvPr>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52070</xdr:rowOff>
    </xdr:from>
    <xdr:to>
      <xdr:col>98</xdr:col>
      <xdr:colOff>38100</xdr:colOff>
      <xdr:row>83</xdr:row>
      <xdr:rowOff>153670</xdr:rowOff>
    </xdr:to>
    <xdr:sp macro="" textlink="">
      <xdr:nvSpPr>
        <xdr:cNvPr id="715" name="フローチャート: 判断 714">
          <a:extLst>
            <a:ext uri="{FF2B5EF4-FFF2-40B4-BE49-F238E27FC236}">
              <a16:creationId xmlns:a16="http://schemas.microsoft.com/office/drawing/2014/main" id="{1CEB0D2B-CC1C-4321-A840-00C8BD3702DE}"/>
            </a:ext>
          </a:extLst>
        </xdr:cNvPr>
        <xdr:cNvSpPr/>
      </xdr:nvSpPr>
      <xdr:spPr>
        <a:xfrm>
          <a:off x="18605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73D75C2-FE85-40F9-80A1-D346625424D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43E2DCC-87E3-4540-841D-B8983FB0A08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DD723FF-2B2D-4506-BA6A-9EB3F1FDE90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4F5696AE-1A08-492F-9D0D-5F7C0802ED6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793B5C4-BDC9-48AF-9DFB-7C4AAD6A610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59689</xdr:rowOff>
    </xdr:from>
    <xdr:to>
      <xdr:col>116</xdr:col>
      <xdr:colOff>114300</xdr:colOff>
      <xdr:row>83</xdr:row>
      <xdr:rowOff>161289</xdr:rowOff>
    </xdr:to>
    <xdr:sp macro="" textlink="">
      <xdr:nvSpPr>
        <xdr:cNvPr id="721" name="楕円 720">
          <a:extLst>
            <a:ext uri="{FF2B5EF4-FFF2-40B4-BE49-F238E27FC236}">
              <a16:creationId xmlns:a16="http://schemas.microsoft.com/office/drawing/2014/main" id="{9185002E-7F5C-46E6-A198-3644183681B8}"/>
            </a:ext>
          </a:extLst>
        </xdr:cNvPr>
        <xdr:cNvSpPr/>
      </xdr:nvSpPr>
      <xdr:spPr>
        <a:xfrm>
          <a:off x="221107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38116</xdr:rowOff>
    </xdr:from>
    <xdr:ext cx="469744" cy="259045"/>
    <xdr:sp macro="" textlink="">
      <xdr:nvSpPr>
        <xdr:cNvPr id="722" name="【児童館】&#10;一人当たり面積該当値テキスト">
          <a:extLst>
            <a:ext uri="{FF2B5EF4-FFF2-40B4-BE49-F238E27FC236}">
              <a16:creationId xmlns:a16="http://schemas.microsoft.com/office/drawing/2014/main" id="{7232B1F5-E3F4-4AD1-8923-F4CAC5073491}"/>
            </a:ext>
          </a:extLst>
        </xdr:cNvPr>
        <xdr:cNvSpPr txBox="1"/>
      </xdr:nvSpPr>
      <xdr:spPr>
        <a:xfrm>
          <a:off x="22199600" y="1426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78739</xdr:rowOff>
    </xdr:from>
    <xdr:to>
      <xdr:col>112</xdr:col>
      <xdr:colOff>38100</xdr:colOff>
      <xdr:row>84</xdr:row>
      <xdr:rowOff>8889</xdr:rowOff>
    </xdr:to>
    <xdr:sp macro="" textlink="">
      <xdr:nvSpPr>
        <xdr:cNvPr id="723" name="楕円 722">
          <a:extLst>
            <a:ext uri="{FF2B5EF4-FFF2-40B4-BE49-F238E27FC236}">
              <a16:creationId xmlns:a16="http://schemas.microsoft.com/office/drawing/2014/main" id="{93BBFCB2-4566-4CEC-A880-BEFE0F435DDD}"/>
            </a:ext>
          </a:extLst>
        </xdr:cNvPr>
        <xdr:cNvSpPr/>
      </xdr:nvSpPr>
      <xdr:spPr>
        <a:xfrm>
          <a:off x="21272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110489</xdr:rowOff>
    </xdr:from>
    <xdr:to>
      <xdr:col>116</xdr:col>
      <xdr:colOff>63500</xdr:colOff>
      <xdr:row>83</xdr:row>
      <xdr:rowOff>129539</xdr:rowOff>
    </xdr:to>
    <xdr:cxnSp macro="">
      <xdr:nvCxnSpPr>
        <xdr:cNvPr id="724" name="直線コネクタ 723">
          <a:extLst>
            <a:ext uri="{FF2B5EF4-FFF2-40B4-BE49-F238E27FC236}">
              <a16:creationId xmlns:a16="http://schemas.microsoft.com/office/drawing/2014/main" id="{B7E74C0B-CEF4-416E-B76E-14901E036628}"/>
            </a:ext>
          </a:extLst>
        </xdr:cNvPr>
        <xdr:cNvCxnSpPr/>
      </xdr:nvCxnSpPr>
      <xdr:spPr>
        <a:xfrm flipV="1">
          <a:off x="21323300" y="1434083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90170</xdr:rowOff>
    </xdr:from>
    <xdr:to>
      <xdr:col>107</xdr:col>
      <xdr:colOff>101600</xdr:colOff>
      <xdr:row>84</xdr:row>
      <xdr:rowOff>20320</xdr:rowOff>
    </xdr:to>
    <xdr:sp macro="" textlink="">
      <xdr:nvSpPr>
        <xdr:cNvPr id="725" name="楕円 724">
          <a:extLst>
            <a:ext uri="{FF2B5EF4-FFF2-40B4-BE49-F238E27FC236}">
              <a16:creationId xmlns:a16="http://schemas.microsoft.com/office/drawing/2014/main" id="{D6F1312F-D47D-411B-A461-2E4E51C69219}"/>
            </a:ext>
          </a:extLst>
        </xdr:cNvPr>
        <xdr:cNvSpPr/>
      </xdr:nvSpPr>
      <xdr:spPr>
        <a:xfrm>
          <a:off x="20383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129539</xdr:rowOff>
    </xdr:from>
    <xdr:to>
      <xdr:col>111</xdr:col>
      <xdr:colOff>177800</xdr:colOff>
      <xdr:row>83</xdr:row>
      <xdr:rowOff>140970</xdr:rowOff>
    </xdr:to>
    <xdr:cxnSp macro="">
      <xdr:nvCxnSpPr>
        <xdr:cNvPr id="726" name="直線コネクタ 725">
          <a:extLst>
            <a:ext uri="{FF2B5EF4-FFF2-40B4-BE49-F238E27FC236}">
              <a16:creationId xmlns:a16="http://schemas.microsoft.com/office/drawing/2014/main" id="{E7DC1113-509E-410B-8A96-AA1272CD5DD2}"/>
            </a:ext>
          </a:extLst>
        </xdr:cNvPr>
        <xdr:cNvCxnSpPr/>
      </xdr:nvCxnSpPr>
      <xdr:spPr>
        <a:xfrm flipV="1">
          <a:off x="20434300" y="143598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109220</xdr:rowOff>
    </xdr:from>
    <xdr:to>
      <xdr:col>102</xdr:col>
      <xdr:colOff>165100</xdr:colOff>
      <xdr:row>84</xdr:row>
      <xdr:rowOff>39370</xdr:rowOff>
    </xdr:to>
    <xdr:sp macro="" textlink="">
      <xdr:nvSpPr>
        <xdr:cNvPr id="727" name="楕円 726">
          <a:extLst>
            <a:ext uri="{FF2B5EF4-FFF2-40B4-BE49-F238E27FC236}">
              <a16:creationId xmlns:a16="http://schemas.microsoft.com/office/drawing/2014/main" id="{8CF607F9-4835-49F1-994B-D622664D2CFF}"/>
            </a:ext>
          </a:extLst>
        </xdr:cNvPr>
        <xdr:cNvSpPr/>
      </xdr:nvSpPr>
      <xdr:spPr>
        <a:xfrm>
          <a:off x="19494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160020</xdr:rowOff>
    </xdr:to>
    <xdr:cxnSp macro="">
      <xdr:nvCxnSpPr>
        <xdr:cNvPr id="728" name="直線コネクタ 727">
          <a:extLst>
            <a:ext uri="{FF2B5EF4-FFF2-40B4-BE49-F238E27FC236}">
              <a16:creationId xmlns:a16="http://schemas.microsoft.com/office/drawing/2014/main" id="{B7D861FE-5753-4841-80FA-020221D82EA5}"/>
            </a:ext>
          </a:extLst>
        </xdr:cNvPr>
        <xdr:cNvCxnSpPr/>
      </xdr:nvCxnSpPr>
      <xdr:spPr>
        <a:xfrm flipV="1">
          <a:off x="19545300" y="143713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116839</xdr:rowOff>
    </xdr:from>
    <xdr:to>
      <xdr:col>98</xdr:col>
      <xdr:colOff>38100</xdr:colOff>
      <xdr:row>84</xdr:row>
      <xdr:rowOff>46989</xdr:rowOff>
    </xdr:to>
    <xdr:sp macro="" textlink="">
      <xdr:nvSpPr>
        <xdr:cNvPr id="729" name="楕円 728">
          <a:extLst>
            <a:ext uri="{FF2B5EF4-FFF2-40B4-BE49-F238E27FC236}">
              <a16:creationId xmlns:a16="http://schemas.microsoft.com/office/drawing/2014/main" id="{384AB026-F143-4CFA-9BF1-0EB68DDC3467}"/>
            </a:ext>
          </a:extLst>
        </xdr:cNvPr>
        <xdr:cNvSpPr/>
      </xdr:nvSpPr>
      <xdr:spPr>
        <a:xfrm>
          <a:off x="18605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160020</xdr:rowOff>
    </xdr:from>
    <xdr:to>
      <xdr:col>102</xdr:col>
      <xdr:colOff>114300</xdr:colOff>
      <xdr:row>83</xdr:row>
      <xdr:rowOff>167639</xdr:rowOff>
    </xdr:to>
    <xdr:cxnSp macro="">
      <xdr:nvCxnSpPr>
        <xdr:cNvPr id="730" name="直線コネクタ 729">
          <a:extLst>
            <a:ext uri="{FF2B5EF4-FFF2-40B4-BE49-F238E27FC236}">
              <a16:creationId xmlns:a16="http://schemas.microsoft.com/office/drawing/2014/main" id="{6566DC96-8CF7-48B0-993A-EB3212FBBD98}"/>
            </a:ext>
          </a:extLst>
        </xdr:cNvPr>
        <xdr:cNvCxnSpPr/>
      </xdr:nvCxnSpPr>
      <xdr:spPr>
        <a:xfrm flipV="1">
          <a:off x="18656300" y="143903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74947</xdr:rowOff>
    </xdr:from>
    <xdr:ext cx="469744" cy="259045"/>
    <xdr:sp macro="" textlink="">
      <xdr:nvSpPr>
        <xdr:cNvPr id="731" name="n_1aveValue【児童館】&#10;一人当たり面積">
          <a:extLst>
            <a:ext uri="{FF2B5EF4-FFF2-40B4-BE49-F238E27FC236}">
              <a16:creationId xmlns:a16="http://schemas.microsoft.com/office/drawing/2014/main" id="{AC40CDE2-22FA-4CB6-BD80-26F51F628B3D}"/>
            </a:ext>
          </a:extLst>
        </xdr:cNvPr>
        <xdr:cNvSpPr txBox="1"/>
      </xdr:nvSpPr>
      <xdr:spPr>
        <a:xfrm>
          <a:off x="2107572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120666</xdr:rowOff>
    </xdr:from>
    <xdr:ext cx="469744" cy="259045"/>
    <xdr:sp macro="" textlink="">
      <xdr:nvSpPr>
        <xdr:cNvPr id="732" name="n_2aveValue【児童館】&#10;一人当たり面積">
          <a:extLst>
            <a:ext uri="{FF2B5EF4-FFF2-40B4-BE49-F238E27FC236}">
              <a16:creationId xmlns:a16="http://schemas.microsoft.com/office/drawing/2014/main" id="{832AB200-C94D-4909-8167-F8A2A11C0621}"/>
            </a:ext>
          </a:extLst>
        </xdr:cNvPr>
        <xdr:cNvSpPr txBox="1"/>
      </xdr:nvSpPr>
      <xdr:spPr>
        <a:xfrm>
          <a:off x="20199427" y="1400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33" name="n_3aveValue【児童館】&#10;一人当たり面積">
          <a:extLst>
            <a:ext uri="{FF2B5EF4-FFF2-40B4-BE49-F238E27FC236}">
              <a16:creationId xmlns:a16="http://schemas.microsoft.com/office/drawing/2014/main" id="{104D5737-7E0D-48CD-B08E-8D747AB6026E}"/>
            </a:ext>
          </a:extLst>
        </xdr:cNvPr>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170197</xdr:rowOff>
    </xdr:from>
    <xdr:ext cx="469744" cy="259045"/>
    <xdr:sp macro="" textlink="">
      <xdr:nvSpPr>
        <xdr:cNvPr id="734" name="n_4aveValue【児童館】&#10;一人当たり面積">
          <a:extLst>
            <a:ext uri="{FF2B5EF4-FFF2-40B4-BE49-F238E27FC236}">
              <a16:creationId xmlns:a16="http://schemas.microsoft.com/office/drawing/2014/main" id="{53C60272-F875-4A63-A385-8DE34A9ADA7C}"/>
            </a:ext>
          </a:extLst>
        </xdr:cNvPr>
        <xdr:cNvSpPr txBox="1"/>
      </xdr:nvSpPr>
      <xdr:spPr>
        <a:xfrm>
          <a:off x="18421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xdr:rowOff>
    </xdr:from>
    <xdr:ext cx="469744" cy="259045"/>
    <xdr:sp macro="" textlink="">
      <xdr:nvSpPr>
        <xdr:cNvPr id="735" name="n_1mainValue【児童館】&#10;一人当たり面積">
          <a:extLst>
            <a:ext uri="{FF2B5EF4-FFF2-40B4-BE49-F238E27FC236}">
              <a16:creationId xmlns:a16="http://schemas.microsoft.com/office/drawing/2014/main" id="{88542427-939B-4560-AAA6-FBC36FD7E49A}"/>
            </a:ext>
          </a:extLst>
        </xdr:cNvPr>
        <xdr:cNvSpPr txBox="1"/>
      </xdr:nvSpPr>
      <xdr:spPr>
        <a:xfrm>
          <a:off x="210757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36" name="n_2mainValue【児童館】&#10;一人当たり面積">
          <a:extLst>
            <a:ext uri="{FF2B5EF4-FFF2-40B4-BE49-F238E27FC236}">
              <a16:creationId xmlns:a16="http://schemas.microsoft.com/office/drawing/2014/main" id="{D7D22CBA-BA3B-4E91-B7B6-E2ED3D6166A9}"/>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30497</xdr:rowOff>
    </xdr:from>
    <xdr:ext cx="469744" cy="259045"/>
    <xdr:sp macro="" textlink="">
      <xdr:nvSpPr>
        <xdr:cNvPr id="737" name="n_3mainValue【児童館】&#10;一人当たり面積">
          <a:extLst>
            <a:ext uri="{FF2B5EF4-FFF2-40B4-BE49-F238E27FC236}">
              <a16:creationId xmlns:a16="http://schemas.microsoft.com/office/drawing/2014/main" id="{6E5756E3-D18A-4FBF-8094-75CA5075572C}"/>
            </a:ext>
          </a:extLst>
        </xdr:cNvPr>
        <xdr:cNvSpPr txBox="1"/>
      </xdr:nvSpPr>
      <xdr:spPr>
        <a:xfrm>
          <a:off x="19310427" y="1443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38116</xdr:rowOff>
    </xdr:from>
    <xdr:ext cx="469744" cy="259045"/>
    <xdr:sp macro="" textlink="">
      <xdr:nvSpPr>
        <xdr:cNvPr id="738" name="n_4mainValue【児童館】&#10;一人当たり面積">
          <a:extLst>
            <a:ext uri="{FF2B5EF4-FFF2-40B4-BE49-F238E27FC236}">
              <a16:creationId xmlns:a16="http://schemas.microsoft.com/office/drawing/2014/main" id="{6EB33EF3-7DF7-4150-BE15-6C7703B7CE8C}"/>
            </a:ext>
          </a:extLst>
        </xdr:cNvPr>
        <xdr:cNvSpPr txBox="1"/>
      </xdr:nvSpPr>
      <xdr:spPr>
        <a:xfrm>
          <a:off x="184214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74FE3212-F5F5-4B56-AD5B-668B25B6A4F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18067548-4E2C-4637-B0C8-DB6F69F86E4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309D3458-A083-4B99-9157-0E2A5008F78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B99A4109-4151-49BD-A3D4-67030594514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19B87427-0C31-4486-A29B-B9D24869533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3CF7E5A-4A52-4874-9E99-3C5472A1DA8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DCBD9E4F-D6A1-477E-99B8-57E0A77E32C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F871C0AD-FC1B-4D7F-A3A6-29FD4888672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D037F081-4E94-43C5-9C27-6D7898F755C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35183B8C-E2BA-4A83-B1B9-C5FE88A0439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8080B57D-6FE5-4A5B-8DD5-BC708B04033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552826AD-FA67-4F5B-81A0-2F4A21176BB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E8D1E5C2-0102-4477-B3F5-29E5BE2751E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EA3E7B62-3DFF-4726-9C3F-FDAA8DB2822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8B565323-2E99-4B8A-9C8D-1F302F7385A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F64FF9B1-C5ED-4E8A-BDC2-D63C27F682D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D019F2A3-EACA-4F6C-B6B9-6131D81936E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7FC4C779-5AF6-4C4D-8AAD-47D2F2D813F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476735AC-E3F6-4471-A77B-F02540754C5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687E6C77-A457-4407-B7F1-DB05EEE9ACD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128CDCFE-9782-41B3-B18D-A00B131D440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FF199077-A0B2-4B3C-875C-955AC3DE874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B0DCD124-5529-4E00-B8C9-4F4B7CF9B84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1EFD869C-4E52-4175-A176-BDC7A4AAE62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C7E83292-BB3F-4926-8220-4FADB6AA74F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A1938322-C1F5-4010-BB0D-2E24AFD4BD4C}"/>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a16="http://schemas.microsoft.com/office/drawing/2014/main" id="{A8F6D518-7AC0-40F2-96CF-621C7116A82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30D71CE9-33AA-4D83-90AD-95F64B03AA2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767" name="【公民館】&#10;有形固定資産減価償却率最大値テキスト">
          <a:extLst>
            <a:ext uri="{FF2B5EF4-FFF2-40B4-BE49-F238E27FC236}">
              <a16:creationId xmlns:a16="http://schemas.microsoft.com/office/drawing/2014/main" id="{EE57F6B0-F690-43BA-836E-8660B2AAFF21}"/>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68" name="直線コネクタ 767">
          <a:extLst>
            <a:ext uri="{FF2B5EF4-FFF2-40B4-BE49-F238E27FC236}">
              <a16:creationId xmlns:a16="http://schemas.microsoft.com/office/drawing/2014/main" id="{78149049-BD89-4A98-8556-54E47EFC69AB}"/>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769" name="【公民館】&#10;有形固定資産減価償却率平均値テキスト">
          <a:extLst>
            <a:ext uri="{FF2B5EF4-FFF2-40B4-BE49-F238E27FC236}">
              <a16:creationId xmlns:a16="http://schemas.microsoft.com/office/drawing/2014/main" id="{6FFAB2F8-008F-40C2-A9FD-90FF58F788BE}"/>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770" name="フローチャート: 判断 769">
          <a:extLst>
            <a:ext uri="{FF2B5EF4-FFF2-40B4-BE49-F238E27FC236}">
              <a16:creationId xmlns:a16="http://schemas.microsoft.com/office/drawing/2014/main" id="{F152C45D-C18F-4395-9411-990D599983C2}"/>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771" name="フローチャート: 判断 770">
          <a:extLst>
            <a:ext uri="{FF2B5EF4-FFF2-40B4-BE49-F238E27FC236}">
              <a16:creationId xmlns:a16="http://schemas.microsoft.com/office/drawing/2014/main" id="{CA1CE4DA-50F8-45F9-A292-663BDB1D88B1}"/>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772" name="フローチャート: 判断 771">
          <a:extLst>
            <a:ext uri="{FF2B5EF4-FFF2-40B4-BE49-F238E27FC236}">
              <a16:creationId xmlns:a16="http://schemas.microsoft.com/office/drawing/2014/main" id="{CFAD4C2C-0ED3-4832-AC13-9171E09030C9}"/>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73" name="フローチャート: 判断 772">
          <a:extLst>
            <a:ext uri="{FF2B5EF4-FFF2-40B4-BE49-F238E27FC236}">
              <a16:creationId xmlns:a16="http://schemas.microsoft.com/office/drawing/2014/main" id="{996DD217-ED5B-4772-8A73-EE9223EFF547}"/>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774" name="フローチャート: 判断 773">
          <a:extLst>
            <a:ext uri="{FF2B5EF4-FFF2-40B4-BE49-F238E27FC236}">
              <a16:creationId xmlns:a16="http://schemas.microsoft.com/office/drawing/2014/main" id="{B1B585D5-413E-49D3-B2BF-27139AEC76E5}"/>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5B9D169D-180C-44E8-8F0B-C5A93DA3DAF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31CBACF2-4734-4F9D-BE15-E5BA12A12A3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B2EE0E9-A95D-4D7B-9256-3AFEB209FBC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15016BA3-FC17-4B29-BD1A-727EF42247D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9C83C7EA-07AE-419D-B149-1C0F04FF65C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46627</xdr:rowOff>
    </xdr:from>
    <xdr:to>
      <xdr:col>85</xdr:col>
      <xdr:colOff>177800</xdr:colOff>
      <xdr:row>106</xdr:row>
      <xdr:rowOff>148227</xdr:rowOff>
    </xdr:to>
    <xdr:sp macro="" textlink="">
      <xdr:nvSpPr>
        <xdr:cNvPr id="780" name="楕円 779">
          <a:extLst>
            <a:ext uri="{FF2B5EF4-FFF2-40B4-BE49-F238E27FC236}">
              <a16:creationId xmlns:a16="http://schemas.microsoft.com/office/drawing/2014/main" id="{32CFCE21-6892-4097-87D1-5210E6483B78}"/>
            </a:ext>
          </a:extLst>
        </xdr:cNvPr>
        <xdr:cNvSpPr/>
      </xdr:nvSpPr>
      <xdr:spPr>
        <a:xfrm>
          <a:off x="162687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25054</xdr:rowOff>
    </xdr:from>
    <xdr:ext cx="405111" cy="259045"/>
    <xdr:sp macro="" textlink="">
      <xdr:nvSpPr>
        <xdr:cNvPr id="781" name="【公民館】&#10;有形固定資産減価償却率該当値テキスト">
          <a:extLst>
            <a:ext uri="{FF2B5EF4-FFF2-40B4-BE49-F238E27FC236}">
              <a16:creationId xmlns:a16="http://schemas.microsoft.com/office/drawing/2014/main" id="{5B98FE13-0BD1-47B0-AD4B-3C5D61EB8658}"/>
            </a:ext>
          </a:extLst>
        </xdr:cNvPr>
        <xdr:cNvSpPr txBox="1"/>
      </xdr:nvSpPr>
      <xdr:spPr>
        <a:xfrm>
          <a:off x="16357600"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27032</xdr:rowOff>
    </xdr:from>
    <xdr:to>
      <xdr:col>81</xdr:col>
      <xdr:colOff>101600</xdr:colOff>
      <xdr:row>106</xdr:row>
      <xdr:rowOff>128632</xdr:rowOff>
    </xdr:to>
    <xdr:sp macro="" textlink="">
      <xdr:nvSpPr>
        <xdr:cNvPr id="782" name="楕円 781">
          <a:extLst>
            <a:ext uri="{FF2B5EF4-FFF2-40B4-BE49-F238E27FC236}">
              <a16:creationId xmlns:a16="http://schemas.microsoft.com/office/drawing/2014/main" id="{C1965FA3-F844-48D5-90DE-58B73F1441FA}"/>
            </a:ext>
          </a:extLst>
        </xdr:cNvPr>
        <xdr:cNvSpPr/>
      </xdr:nvSpPr>
      <xdr:spPr>
        <a:xfrm>
          <a:off x="15430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77832</xdr:rowOff>
    </xdr:from>
    <xdr:to>
      <xdr:col>85</xdr:col>
      <xdr:colOff>127000</xdr:colOff>
      <xdr:row>106</xdr:row>
      <xdr:rowOff>97427</xdr:rowOff>
    </xdr:to>
    <xdr:cxnSp macro="">
      <xdr:nvCxnSpPr>
        <xdr:cNvPr id="783" name="直線コネクタ 782">
          <a:extLst>
            <a:ext uri="{FF2B5EF4-FFF2-40B4-BE49-F238E27FC236}">
              <a16:creationId xmlns:a16="http://schemas.microsoft.com/office/drawing/2014/main" id="{FC678555-97E3-429E-98AF-D922E484A103}"/>
            </a:ext>
          </a:extLst>
        </xdr:cNvPr>
        <xdr:cNvCxnSpPr/>
      </xdr:nvCxnSpPr>
      <xdr:spPr>
        <a:xfrm>
          <a:off x="15481300" y="18251532"/>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7438</xdr:rowOff>
    </xdr:from>
    <xdr:to>
      <xdr:col>76</xdr:col>
      <xdr:colOff>165100</xdr:colOff>
      <xdr:row>106</xdr:row>
      <xdr:rowOff>109038</xdr:rowOff>
    </xdr:to>
    <xdr:sp macro="" textlink="">
      <xdr:nvSpPr>
        <xdr:cNvPr id="784" name="楕円 783">
          <a:extLst>
            <a:ext uri="{FF2B5EF4-FFF2-40B4-BE49-F238E27FC236}">
              <a16:creationId xmlns:a16="http://schemas.microsoft.com/office/drawing/2014/main" id="{92E92A95-03BC-45E2-AC0D-8719A7AE6F30}"/>
            </a:ext>
          </a:extLst>
        </xdr:cNvPr>
        <xdr:cNvSpPr/>
      </xdr:nvSpPr>
      <xdr:spPr>
        <a:xfrm>
          <a:off x="14541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58238</xdr:rowOff>
    </xdr:from>
    <xdr:to>
      <xdr:col>81</xdr:col>
      <xdr:colOff>50800</xdr:colOff>
      <xdr:row>106</xdr:row>
      <xdr:rowOff>77832</xdr:rowOff>
    </xdr:to>
    <xdr:cxnSp macro="">
      <xdr:nvCxnSpPr>
        <xdr:cNvPr id="785" name="直線コネクタ 784">
          <a:extLst>
            <a:ext uri="{FF2B5EF4-FFF2-40B4-BE49-F238E27FC236}">
              <a16:creationId xmlns:a16="http://schemas.microsoft.com/office/drawing/2014/main" id="{D89FFD77-5759-476E-8917-CC8CD19BCFFF}"/>
            </a:ext>
          </a:extLst>
        </xdr:cNvPr>
        <xdr:cNvCxnSpPr/>
      </xdr:nvCxnSpPr>
      <xdr:spPr>
        <a:xfrm>
          <a:off x="14592300" y="1823193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159294</xdr:rowOff>
    </xdr:from>
    <xdr:to>
      <xdr:col>72</xdr:col>
      <xdr:colOff>38100</xdr:colOff>
      <xdr:row>106</xdr:row>
      <xdr:rowOff>89444</xdr:rowOff>
    </xdr:to>
    <xdr:sp macro="" textlink="">
      <xdr:nvSpPr>
        <xdr:cNvPr id="786" name="楕円 785">
          <a:extLst>
            <a:ext uri="{FF2B5EF4-FFF2-40B4-BE49-F238E27FC236}">
              <a16:creationId xmlns:a16="http://schemas.microsoft.com/office/drawing/2014/main" id="{9AD5C00C-C84D-4446-A250-0DC41EA3665B}"/>
            </a:ext>
          </a:extLst>
        </xdr:cNvPr>
        <xdr:cNvSpPr/>
      </xdr:nvSpPr>
      <xdr:spPr>
        <a:xfrm>
          <a:off x="13652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38644</xdr:rowOff>
    </xdr:from>
    <xdr:to>
      <xdr:col>76</xdr:col>
      <xdr:colOff>114300</xdr:colOff>
      <xdr:row>106</xdr:row>
      <xdr:rowOff>58238</xdr:rowOff>
    </xdr:to>
    <xdr:cxnSp macro="">
      <xdr:nvCxnSpPr>
        <xdr:cNvPr id="787" name="直線コネクタ 786">
          <a:extLst>
            <a:ext uri="{FF2B5EF4-FFF2-40B4-BE49-F238E27FC236}">
              <a16:creationId xmlns:a16="http://schemas.microsoft.com/office/drawing/2014/main" id="{081F36E1-B026-4A81-9BC4-CADD4EA02E23}"/>
            </a:ext>
          </a:extLst>
        </xdr:cNvPr>
        <xdr:cNvCxnSpPr/>
      </xdr:nvCxnSpPr>
      <xdr:spPr>
        <a:xfrm>
          <a:off x="13703300" y="1821234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154395</xdr:rowOff>
    </xdr:from>
    <xdr:to>
      <xdr:col>67</xdr:col>
      <xdr:colOff>101600</xdr:colOff>
      <xdr:row>106</xdr:row>
      <xdr:rowOff>84545</xdr:rowOff>
    </xdr:to>
    <xdr:sp macro="" textlink="">
      <xdr:nvSpPr>
        <xdr:cNvPr id="788" name="楕円 787">
          <a:extLst>
            <a:ext uri="{FF2B5EF4-FFF2-40B4-BE49-F238E27FC236}">
              <a16:creationId xmlns:a16="http://schemas.microsoft.com/office/drawing/2014/main" id="{39B913ED-B993-4876-A0DB-57C1B8491A56}"/>
            </a:ext>
          </a:extLst>
        </xdr:cNvPr>
        <xdr:cNvSpPr/>
      </xdr:nvSpPr>
      <xdr:spPr>
        <a:xfrm>
          <a:off x="12763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33745</xdr:rowOff>
    </xdr:from>
    <xdr:to>
      <xdr:col>71</xdr:col>
      <xdr:colOff>177800</xdr:colOff>
      <xdr:row>106</xdr:row>
      <xdr:rowOff>38644</xdr:rowOff>
    </xdr:to>
    <xdr:cxnSp macro="">
      <xdr:nvCxnSpPr>
        <xdr:cNvPr id="789" name="直線コネクタ 788">
          <a:extLst>
            <a:ext uri="{FF2B5EF4-FFF2-40B4-BE49-F238E27FC236}">
              <a16:creationId xmlns:a16="http://schemas.microsoft.com/office/drawing/2014/main" id="{C501BDFC-CCA7-4F88-88CB-6E672A6E3FD6}"/>
            </a:ext>
          </a:extLst>
        </xdr:cNvPr>
        <xdr:cNvCxnSpPr/>
      </xdr:nvCxnSpPr>
      <xdr:spPr>
        <a:xfrm>
          <a:off x="12814300" y="1820744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790" name="n_1aveValue【公民館】&#10;有形固定資産減価償却率">
          <a:extLst>
            <a:ext uri="{FF2B5EF4-FFF2-40B4-BE49-F238E27FC236}">
              <a16:creationId xmlns:a16="http://schemas.microsoft.com/office/drawing/2014/main" id="{4AC1DF83-F08E-45A2-9546-3B1025F3EEC8}"/>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791" name="n_2aveValue【公民館】&#10;有形固定資産減価償却率">
          <a:extLst>
            <a:ext uri="{FF2B5EF4-FFF2-40B4-BE49-F238E27FC236}">
              <a16:creationId xmlns:a16="http://schemas.microsoft.com/office/drawing/2014/main" id="{9FA57B5B-6635-4F49-B69C-783F775B6870}"/>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792" name="n_3aveValue【公民館】&#10;有形固定資産減価償却率">
          <a:extLst>
            <a:ext uri="{FF2B5EF4-FFF2-40B4-BE49-F238E27FC236}">
              <a16:creationId xmlns:a16="http://schemas.microsoft.com/office/drawing/2014/main" id="{69DE4D8B-4A54-4A03-A5E7-7AD35200C5B4}"/>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793" name="n_4aveValue【公民館】&#10;有形固定資産減価償却率">
          <a:extLst>
            <a:ext uri="{FF2B5EF4-FFF2-40B4-BE49-F238E27FC236}">
              <a16:creationId xmlns:a16="http://schemas.microsoft.com/office/drawing/2014/main" id="{C5AD04C9-638F-4BBE-AA5F-E0F2AC5DA164}"/>
            </a:ext>
          </a:extLst>
        </xdr:cNvPr>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119759</xdr:rowOff>
    </xdr:from>
    <xdr:ext cx="405111" cy="259045"/>
    <xdr:sp macro="" textlink="">
      <xdr:nvSpPr>
        <xdr:cNvPr id="794" name="n_1mainValue【公民館】&#10;有形固定資産減価償却率">
          <a:extLst>
            <a:ext uri="{FF2B5EF4-FFF2-40B4-BE49-F238E27FC236}">
              <a16:creationId xmlns:a16="http://schemas.microsoft.com/office/drawing/2014/main" id="{94FBCD15-9592-41E6-9825-8D8F694A7FAE}"/>
            </a:ext>
          </a:extLst>
        </xdr:cNvPr>
        <xdr:cNvSpPr txBox="1"/>
      </xdr:nvSpPr>
      <xdr:spPr>
        <a:xfrm>
          <a:off x="152660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100165</xdr:rowOff>
    </xdr:from>
    <xdr:ext cx="405111" cy="259045"/>
    <xdr:sp macro="" textlink="">
      <xdr:nvSpPr>
        <xdr:cNvPr id="795" name="n_2mainValue【公民館】&#10;有形固定資産減価償却率">
          <a:extLst>
            <a:ext uri="{FF2B5EF4-FFF2-40B4-BE49-F238E27FC236}">
              <a16:creationId xmlns:a16="http://schemas.microsoft.com/office/drawing/2014/main" id="{ACD1BBD5-A230-4599-9888-5CAD32CDFC57}"/>
            </a:ext>
          </a:extLst>
        </xdr:cNvPr>
        <xdr:cNvSpPr txBox="1"/>
      </xdr:nvSpPr>
      <xdr:spPr>
        <a:xfrm>
          <a:off x="143897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80571</xdr:rowOff>
    </xdr:from>
    <xdr:ext cx="405111" cy="259045"/>
    <xdr:sp macro="" textlink="">
      <xdr:nvSpPr>
        <xdr:cNvPr id="796" name="n_3mainValue【公民館】&#10;有形固定資産減価償却率">
          <a:extLst>
            <a:ext uri="{FF2B5EF4-FFF2-40B4-BE49-F238E27FC236}">
              <a16:creationId xmlns:a16="http://schemas.microsoft.com/office/drawing/2014/main" id="{E39E92CE-935F-42D8-8581-6FD8E2C26AF5}"/>
            </a:ext>
          </a:extLst>
        </xdr:cNvPr>
        <xdr:cNvSpPr txBox="1"/>
      </xdr:nvSpPr>
      <xdr:spPr>
        <a:xfrm>
          <a:off x="13500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75672</xdr:rowOff>
    </xdr:from>
    <xdr:ext cx="405111" cy="259045"/>
    <xdr:sp macro="" textlink="">
      <xdr:nvSpPr>
        <xdr:cNvPr id="797" name="n_4mainValue【公民館】&#10;有形固定資産減価償却率">
          <a:extLst>
            <a:ext uri="{FF2B5EF4-FFF2-40B4-BE49-F238E27FC236}">
              <a16:creationId xmlns:a16="http://schemas.microsoft.com/office/drawing/2014/main" id="{C95DB071-4B1F-40CB-9E45-EBDEE403B235}"/>
            </a:ext>
          </a:extLst>
        </xdr:cNvPr>
        <xdr:cNvSpPr txBox="1"/>
      </xdr:nvSpPr>
      <xdr:spPr>
        <a:xfrm>
          <a:off x="12611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E685490C-3DC8-4798-BC6F-AE44AAD82DF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2F8F1C03-0C7E-4995-A401-A95C7E639DF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A8C0BF17-3596-4BC3-AAAB-49A237594B2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D44E2E20-63D4-4A68-BE3D-3580C99B5FC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61E48DD3-7E54-453C-8C44-E206D92187C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4611CAF-E8CA-4F90-997C-B332A89721E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8CC15823-AD0C-4F85-B146-32E218C9CCC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6325F00-2CA3-4DF5-A953-EBFB1890305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E9077BBF-F33C-471F-9977-C54D9F7A76A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952DE6B9-9004-4B76-9487-33C19FB231E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AA2FC6D3-26BF-4233-B13A-26B174D76B4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A9CB7AA8-817C-453D-A55B-803236ACF8A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C697BB4C-1AFE-4F6E-9290-13ECA43CF4B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536B1165-874D-40B4-85F5-D72050362C8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71F22EF6-FB30-41EC-B8EF-8A6297F8249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3" name="テキスト ボックス 812">
          <a:extLst>
            <a:ext uri="{FF2B5EF4-FFF2-40B4-BE49-F238E27FC236}">
              <a16:creationId xmlns:a16="http://schemas.microsoft.com/office/drawing/2014/main" id="{5539A4AA-692C-49F3-AFA5-B8B9302C4BD9}"/>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7F8A2CA0-3D69-4F3E-B310-482315195A6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5" name="テキスト ボックス 814">
          <a:extLst>
            <a:ext uri="{FF2B5EF4-FFF2-40B4-BE49-F238E27FC236}">
              <a16:creationId xmlns:a16="http://schemas.microsoft.com/office/drawing/2014/main" id="{9D568D88-B913-4FB2-9150-91C7DCCAC159}"/>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A96C2712-86F9-46BE-ABC1-FFAF68DB78D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7" name="テキスト ボックス 816">
          <a:extLst>
            <a:ext uri="{FF2B5EF4-FFF2-40B4-BE49-F238E27FC236}">
              <a16:creationId xmlns:a16="http://schemas.microsoft.com/office/drawing/2014/main" id="{954218D7-1FAA-40D3-9771-1A7EC20A00C8}"/>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5D2B4026-AB0A-4D0A-BC3A-56B7563A56C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9" name="テキスト ボックス 818">
          <a:extLst>
            <a:ext uri="{FF2B5EF4-FFF2-40B4-BE49-F238E27FC236}">
              <a16:creationId xmlns:a16="http://schemas.microsoft.com/office/drawing/2014/main" id="{A684113B-B26E-4590-B0CD-B68290C9462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D77BAA70-E893-4EE8-B284-82B0C81AB3E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821" name="直線コネクタ 820">
          <a:extLst>
            <a:ext uri="{FF2B5EF4-FFF2-40B4-BE49-F238E27FC236}">
              <a16:creationId xmlns:a16="http://schemas.microsoft.com/office/drawing/2014/main" id="{B96E494E-70C8-4D45-83B5-4976ADA262EC}"/>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22" name="【公民館】&#10;一人当たり面積最小値テキスト">
          <a:extLst>
            <a:ext uri="{FF2B5EF4-FFF2-40B4-BE49-F238E27FC236}">
              <a16:creationId xmlns:a16="http://schemas.microsoft.com/office/drawing/2014/main" id="{21C027FA-DD51-4077-B0AA-73274C142D0F}"/>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23" name="直線コネクタ 822">
          <a:extLst>
            <a:ext uri="{FF2B5EF4-FFF2-40B4-BE49-F238E27FC236}">
              <a16:creationId xmlns:a16="http://schemas.microsoft.com/office/drawing/2014/main" id="{75E46D16-5AAF-422A-88B8-DECE659CFA2A}"/>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824" name="【公民館】&#10;一人当たり面積最大値テキスト">
          <a:extLst>
            <a:ext uri="{FF2B5EF4-FFF2-40B4-BE49-F238E27FC236}">
              <a16:creationId xmlns:a16="http://schemas.microsoft.com/office/drawing/2014/main" id="{41EA5171-9A26-4117-9F74-AA9F2F2AA6A8}"/>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825" name="直線コネクタ 824">
          <a:extLst>
            <a:ext uri="{FF2B5EF4-FFF2-40B4-BE49-F238E27FC236}">
              <a16:creationId xmlns:a16="http://schemas.microsoft.com/office/drawing/2014/main" id="{83AFA5D0-8C91-4976-97BF-AE5F8CBE8F69}"/>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826" name="【公民館】&#10;一人当たり面積平均値テキスト">
          <a:extLst>
            <a:ext uri="{FF2B5EF4-FFF2-40B4-BE49-F238E27FC236}">
              <a16:creationId xmlns:a16="http://schemas.microsoft.com/office/drawing/2014/main" id="{4650BBC0-F27C-4B7B-9354-984DC6E30792}"/>
            </a:ext>
          </a:extLst>
        </xdr:cNvPr>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827" name="フローチャート: 判断 826">
          <a:extLst>
            <a:ext uri="{FF2B5EF4-FFF2-40B4-BE49-F238E27FC236}">
              <a16:creationId xmlns:a16="http://schemas.microsoft.com/office/drawing/2014/main" id="{75A59BE5-19AD-4953-95DF-FDD7AE9ACB09}"/>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828" name="フローチャート: 判断 827">
          <a:extLst>
            <a:ext uri="{FF2B5EF4-FFF2-40B4-BE49-F238E27FC236}">
              <a16:creationId xmlns:a16="http://schemas.microsoft.com/office/drawing/2014/main" id="{1ECBEE8C-7EB1-4A97-B7AA-E08E9987FCF6}"/>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829" name="フローチャート: 判断 828">
          <a:extLst>
            <a:ext uri="{FF2B5EF4-FFF2-40B4-BE49-F238E27FC236}">
              <a16:creationId xmlns:a16="http://schemas.microsoft.com/office/drawing/2014/main" id="{DB696582-15D5-43FB-A550-503991AF8735}"/>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830" name="フローチャート: 判断 829">
          <a:extLst>
            <a:ext uri="{FF2B5EF4-FFF2-40B4-BE49-F238E27FC236}">
              <a16:creationId xmlns:a16="http://schemas.microsoft.com/office/drawing/2014/main" id="{1E31ED5A-CB85-4CA3-A04C-BBCF9ACB8BE2}"/>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831" name="フローチャート: 判断 830">
          <a:extLst>
            <a:ext uri="{FF2B5EF4-FFF2-40B4-BE49-F238E27FC236}">
              <a16:creationId xmlns:a16="http://schemas.microsoft.com/office/drawing/2014/main" id="{B1FD7494-01D6-44A6-A570-5F3084B1DA58}"/>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12831915-7904-48DD-A8F4-F27039538B0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9AB561B8-8696-4661-9FC8-393454F627E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C614CEFA-FE0B-4BB4-A11F-8D2197DA979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B196D71-D56C-47E4-8EDE-6AC3B454C0C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6373AB02-E77F-40FB-A226-15880D5CC77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36601</xdr:rowOff>
    </xdr:from>
    <xdr:to>
      <xdr:col>116</xdr:col>
      <xdr:colOff>114300</xdr:colOff>
      <xdr:row>108</xdr:row>
      <xdr:rowOff>138201</xdr:rowOff>
    </xdr:to>
    <xdr:sp macro="" textlink="">
      <xdr:nvSpPr>
        <xdr:cNvPr id="837" name="楕円 836">
          <a:extLst>
            <a:ext uri="{FF2B5EF4-FFF2-40B4-BE49-F238E27FC236}">
              <a16:creationId xmlns:a16="http://schemas.microsoft.com/office/drawing/2014/main" id="{D4A4CE4B-CF3C-4140-BB49-35DAD1AF83FD}"/>
            </a:ext>
          </a:extLst>
        </xdr:cNvPr>
        <xdr:cNvSpPr/>
      </xdr:nvSpPr>
      <xdr:spPr>
        <a:xfrm>
          <a:off x="22110700" y="1855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170933</xdr:rowOff>
    </xdr:from>
    <xdr:ext cx="469744" cy="259045"/>
    <xdr:sp macro="" textlink="">
      <xdr:nvSpPr>
        <xdr:cNvPr id="838" name="【公民館】&#10;一人当たり面積該当値テキスト">
          <a:extLst>
            <a:ext uri="{FF2B5EF4-FFF2-40B4-BE49-F238E27FC236}">
              <a16:creationId xmlns:a16="http://schemas.microsoft.com/office/drawing/2014/main" id="{3B6D43C9-0F46-4232-A48B-7B933E4C0A55}"/>
            </a:ext>
          </a:extLst>
        </xdr:cNvPr>
        <xdr:cNvSpPr txBox="1"/>
      </xdr:nvSpPr>
      <xdr:spPr>
        <a:xfrm>
          <a:off x="22199600" y="185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38888</xdr:rowOff>
    </xdr:from>
    <xdr:to>
      <xdr:col>112</xdr:col>
      <xdr:colOff>38100</xdr:colOff>
      <xdr:row>108</xdr:row>
      <xdr:rowOff>140488</xdr:rowOff>
    </xdr:to>
    <xdr:sp macro="" textlink="">
      <xdr:nvSpPr>
        <xdr:cNvPr id="839" name="楕円 838">
          <a:extLst>
            <a:ext uri="{FF2B5EF4-FFF2-40B4-BE49-F238E27FC236}">
              <a16:creationId xmlns:a16="http://schemas.microsoft.com/office/drawing/2014/main" id="{8666C3C6-3741-4516-BCF4-86AFCBE9702B}"/>
            </a:ext>
          </a:extLst>
        </xdr:cNvPr>
        <xdr:cNvSpPr/>
      </xdr:nvSpPr>
      <xdr:spPr>
        <a:xfrm>
          <a:off x="21272500" y="1855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87401</xdr:rowOff>
    </xdr:from>
    <xdr:to>
      <xdr:col>116</xdr:col>
      <xdr:colOff>63500</xdr:colOff>
      <xdr:row>108</xdr:row>
      <xdr:rowOff>89688</xdr:rowOff>
    </xdr:to>
    <xdr:cxnSp macro="">
      <xdr:nvCxnSpPr>
        <xdr:cNvPr id="840" name="直線コネクタ 839">
          <a:extLst>
            <a:ext uri="{FF2B5EF4-FFF2-40B4-BE49-F238E27FC236}">
              <a16:creationId xmlns:a16="http://schemas.microsoft.com/office/drawing/2014/main" id="{D2EDAAFE-7896-4C70-AA72-D108BD95B176}"/>
            </a:ext>
          </a:extLst>
        </xdr:cNvPr>
        <xdr:cNvCxnSpPr/>
      </xdr:nvCxnSpPr>
      <xdr:spPr>
        <a:xfrm flipV="1">
          <a:off x="21323300" y="18604001"/>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40717</xdr:rowOff>
    </xdr:from>
    <xdr:to>
      <xdr:col>107</xdr:col>
      <xdr:colOff>101600</xdr:colOff>
      <xdr:row>108</xdr:row>
      <xdr:rowOff>142317</xdr:rowOff>
    </xdr:to>
    <xdr:sp macro="" textlink="">
      <xdr:nvSpPr>
        <xdr:cNvPr id="841" name="楕円 840">
          <a:extLst>
            <a:ext uri="{FF2B5EF4-FFF2-40B4-BE49-F238E27FC236}">
              <a16:creationId xmlns:a16="http://schemas.microsoft.com/office/drawing/2014/main" id="{5EFC8AD3-5C2B-4089-A3DB-6BCD221EC252}"/>
            </a:ext>
          </a:extLst>
        </xdr:cNvPr>
        <xdr:cNvSpPr/>
      </xdr:nvSpPr>
      <xdr:spPr>
        <a:xfrm>
          <a:off x="20383500" y="1855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89688</xdr:rowOff>
    </xdr:from>
    <xdr:to>
      <xdr:col>111</xdr:col>
      <xdr:colOff>177800</xdr:colOff>
      <xdr:row>108</xdr:row>
      <xdr:rowOff>91517</xdr:rowOff>
    </xdr:to>
    <xdr:cxnSp macro="">
      <xdr:nvCxnSpPr>
        <xdr:cNvPr id="842" name="直線コネクタ 841">
          <a:extLst>
            <a:ext uri="{FF2B5EF4-FFF2-40B4-BE49-F238E27FC236}">
              <a16:creationId xmlns:a16="http://schemas.microsoft.com/office/drawing/2014/main" id="{FE054806-A6F7-4F8C-A60D-0E19DD1A3706}"/>
            </a:ext>
          </a:extLst>
        </xdr:cNvPr>
        <xdr:cNvCxnSpPr/>
      </xdr:nvCxnSpPr>
      <xdr:spPr>
        <a:xfrm flipV="1">
          <a:off x="20434300" y="1860628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43078</xdr:rowOff>
    </xdr:from>
    <xdr:to>
      <xdr:col>102</xdr:col>
      <xdr:colOff>165100</xdr:colOff>
      <xdr:row>108</xdr:row>
      <xdr:rowOff>144678</xdr:rowOff>
    </xdr:to>
    <xdr:sp macro="" textlink="">
      <xdr:nvSpPr>
        <xdr:cNvPr id="843" name="楕円 842">
          <a:extLst>
            <a:ext uri="{FF2B5EF4-FFF2-40B4-BE49-F238E27FC236}">
              <a16:creationId xmlns:a16="http://schemas.microsoft.com/office/drawing/2014/main" id="{F07C1163-CC10-4F04-A86C-B74CBDBA7F26}"/>
            </a:ext>
          </a:extLst>
        </xdr:cNvPr>
        <xdr:cNvSpPr/>
      </xdr:nvSpPr>
      <xdr:spPr>
        <a:xfrm>
          <a:off x="19494500" y="1855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91517</xdr:rowOff>
    </xdr:from>
    <xdr:to>
      <xdr:col>107</xdr:col>
      <xdr:colOff>50800</xdr:colOff>
      <xdr:row>108</xdr:row>
      <xdr:rowOff>93878</xdr:rowOff>
    </xdr:to>
    <xdr:cxnSp macro="">
      <xdr:nvCxnSpPr>
        <xdr:cNvPr id="844" name="直線コネクタ 843">
          <a:extLst>
            <a:ext uri="{FF2B5EF4-FFF2-40B4-BE49-F238E27FC236}">
              <a16:creationId xmlns:a16="http://schemas.microsoft.com/office/drawing/2014/main" id="{02008E4F-7471-43AE-9DA3-D72DD36866AB}"/>
            </a:ext>
          </a:extLst>
        </xdr:cNvPr>
        <xdr:cNvCxnSpPr/>
      </xdr:nvCxnSpPr>
      <xdr:spPr>
        <a:xfrm flipV="1">
          <a:off x="19545300" y="18608117"/>
          <a:ext cx="889000" cy="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44069</xdr:rowOff>
    </xdr:from>
    <xdr:to>
      <xdr:col>98</xdr:col>
      <xdr:colOff>38100</xdr:colOff>
      <xdr:row>108</xdr:row>
      <xdr:rowOff>145669</xdr:rowOff>
    </xdr:to>
    <xdr:sp macro="" textlink="">
      <xdr:nvSpPr>
        <xdr:cNvPr id="845" name="楕円 844">
          <a:extLst>
            <a:ext uri="{FF2B5EF4-FFF2-40B4-BE49-F238E27FC236}">
              <a16:creationId xmlns:a16="http://schemas.microsoft.com/office/drawing/2014/main" id="{A47F1E64-A333-428F-BD5B-113C30B15F2C}"/>
            </a:ext>
          </a:extLst>
        </xdr:cNvPr>
        <xdr:cNvSpPr/>
      </xdr:nvSpPr>
      <xdr:spPr>
        <a:xfrm>
          <a:off x="18605500" y="1856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93878</xdr:rowOff>
    </xdr:from>
    <xdr:to>
      <xdr:col>102</xdr:col>
      <xdr:colOff>114300</xdr:colOff>
      <xdr:row>108</xdr:row>
      <xdr:rowOff>94869</xdr:rowOff>
    </xdr:to>
    <xdr:cxnSp macro="">
      <xdr:nvCxnSpPr>
        <xdr:cNvPr id="846" name="直線コネクタ 845">
          <a:extLst>
            <a:ext uri="{FF2B5EF4-FFF2-40B4-BE49-F238E27FC236}">
              <a16:creationId xmlns:a16="http://schemas.microsoft.com/office/drawing/2014/main" id="{BF74D42B-7A44-46D4-900F-090F57BA0AD7}"/>
            </a:ext>
          </a:extLst>
        </xdr:cNvPr>
        <xdr:cNvCxnSpPr/>
      </xdr:nvCxnSpPr>
      <xdr:spPr>
        <a:xfrm flipV="1">
          <a:off x="18656300" y="18610478"/>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847" name="n_1aveValue【公民館】&#10;一人当たり面積">
          <a:extLst>
            <a:ext uri="{FF2B5EF4-FFF2-40B4-BE49-F238E27FC236}">
              <a16:creationId xmlns:a16="http://schemas.microsoft.com/office/drawing/2014/main" id="{44941A54-90B6-441C-9B5D-2BF8C5DDE66D}"/>
            </a:ext>
          </a:extLst>
        </xdr:cNvPr>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848" name="n_2aveValue【公民館】&#10;一人当たり面積">
          <a:extLst>
            <a:ext uri="{FF2B5EF4-FFF2-40B4-BE49-F238E27FC236}">
              <a16:creationId xmlns:a16="http://schemas.microsoft.com/office/drawing/2014/main" id="{32B3A8A0-1265-4F73-BC6F-D8A1E1E7D083}"/>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849" name="n_3aveValue【公民館】&#10;一人当たり面積">
          <a:extLst>
            <a:ext uri="{FF2B5EF4-FFF2-40B4-BE49-F238E27FC236}">
              <a16:creationId xmlns:a16="http://schemas.microsoft.com/office/drawing/2014/main" id="{F3420452-C660-43C3-83E3-C377FAF68A7F}"/>
            </a:ext>
          </a:extLst>
        </xdr:cNvPr>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850" name="n_4aveValue【公民館】&#10;一人当たり面積">
          <a:extLst>
            <a:ext uri="{FF2B5EF4-FFF2-40B4-BE49-F238E27FC236}">
              <a16:creationId xmlns:a16="http://schemas.microsoft.com/office/drawing/2014/main" id="{4E4038B9-A6EA-454F-85AD-2CBD0A39C7F9}"/>
            </a:ext>
          </a:extLst>
        </xdr:cNvPr>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131615</xdr:rowOff>
    </xdr:from>
    <xdr:ext cx="469744" cy="259045"/>
    <xdr:sp macro="" textlink="">
      <xdr:nvSpPr>
        <xdr:cNvPr id="851" name="n_1mainValue【公民館】&#10;一人当たり面積">
          <a:extLst>
            <a:ext uri="{FF2B5EF4-FFF2-40B4-BE49-F238E27FC236}">
              <a16:creationId xmlns:a16="http://schemas.microsoft.com/office/drawing/2014/main" id="{8F388438-5ACA-40F5-BAF6-C06EFEBB5F80}"/>
            </a:ext>
          </a:extLst>
        </xdr:cNvPr>
        <xdr:cNvSpPr txBox="1"/>
      </xdr:nvSpPr>
      <xdr:spPr>
        <a:xfrm>
          <a:off x="21075727" y="1864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133444</xdr:rowOff>
    </xdr:from>
    <xdr:ext cx="469744" cy="259045"/>
    <xdr:sp macro="" textlink="">
      <xdr:nvSpPr>
        <xdr:cNvPr id="852" name="n_2mainValue【公民館】&#10;一人当たり面積">
          <a:extLst>
            <a:ext uri="{FF2B5EF4-FFF2-40B4-BE49-F238E27FC236}">
              <a16:creationId xmlns:a16="http://schemas.microsoft.com/office/drawing/2014/main" id="{27D340C5-BC76-44F1-908B-331F9557F18D}"/>
            </a:ext>
          </a:extLst>
        </xdr:cNvPr>
        <xdr:cNvSpPr txBox="1"/>
      </xdr:nvSpPr>
      <xdr:spPr>
        <a:xfrm>
          <a:off x="20199427" y="1865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135805</xdr:rowOff>
    </xdr:from>
    <xdr:ext cx="469744" cy="259045"/>
    <xdr:sp macro="" textlink="">
      <xdr:nvSpPr>
        <xdr:cNvPr id="853" name="n_3mainValue【公民館】&#10;一人当たり面積">
          <a:extLst>
            <a:ext uri="{FF2B5EF4-FFF2-40B4-BE49-F238E27FC236}">
              <a16:creationId xmlns:a16="http://schemas.microsoft.com/office/drawing/2014/main" id="{4DC38074-4172-4239-AD80-90595841487F}"/>
            </a:ext>
          </a:extLst>
        </xdr:cNvPr>
        <xdr:cNvSpPr txBox="1"/>
      </xdr:nvSpPr>
      <xdr:spPr>
        <a:xfrm>
          <a:off x="19310427" y="1865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136796</xdr:rowOff>
    </xdr:from>
    <xdr:ext cx="469744" cy="259045"/>
    <xdr:sp macro="" textlink="">
      <xdr:nvSpPr>
        <xdr:cNvPr id="854" name="n_4mainValue【公民館】&#10;一人当たり面積">
          <a:extLst>
            <a:ext uri="{FF2B5EF4-FFF2-40B4-BE49-F238E27FC236}">
              <a16:creationId xmlns:a16="http://schemas.microsoft.com/office/drawing/2014/main" id="{D81ED8ED-5D67-4658-AF78-5205E452CA44}"/>
            </a:ext>
          </a:extLst>
        </xdr:cNvPr>
        <xdr:cNvSpPr txBox="1"/>
      </xdr:nvSpPr>
      <xdr:spPr>
        <a:xfrm>
          <a:off x="18421427" y="1865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66AE09B5-483D-4380-80D3-1D4033BBCD9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B453A6CB-D66C-4708-949F-C58FF9A4A9A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DD3EBD8D-EFF5-4606-B0FF-B11021F2D81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人口減少に伴い一人当たりの固定資産の割合は類似団体より大きくなっている。</a:t>
          </a:r>
          <a:endParaRPr lang="ja-JP" altLang="ja-JP" sz="1400">
            <a:effectLst/>
          </a:endParaRPr>
        </a:p>
        <a:p>
          <a:r>
            <a:rPr kumimoji="1" lang="ja-JP" altLang="ja-JP" sz="1100">
              <a:solidFill>
                <a:schemeClr val="dk1"/>
              </a:solidFill>
              <a:effectLst/>
              <a:latin typeface="+mn-lt"/>
              <a:ea typeface="+mn-ea"/>
              <a:cs typeface="+mn-cs"/>
            </a:rPr>
            <a:t>また、同時に減価償却が進んでいることから、将来的に改修や更新が必要となることを考えると、町民一人当たりの負担がさらに大きくなっていくことが想定される。</a:t>
          </a:r>
          <a:endParaRPr lang="ja-JP" altLang="ja-JP" sz="1400">
            <a:effectLst/>
          </a:endParaRPr>
        </a:p>
        <a:p>
          <a:r>
            <a:rPr kumimoji="1" lang="ja-JP" altLang="ja-JP" sz="1100">
              <a:solidFill>
                <a:schemeClr val="dk1"/>
              </a:solidFill>
              <a:effectLst/>
              <a:latin typeface="+mn-lt"/>
              <a:ea typeface="+mn-ea"/>
              <a:cs typeface="+mn-cs"/>
            </a:rPr>
            <a:t>町民負担の低減のため、公共施設や道路等インフラについて長寿命化等、計画的な管理が必要である</a:t>
          </a:r>
          <a:r>
            <a:rPr kumimoji="1" lang="ja-JP" altLang="en-US"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4053805-3459-4D64-B722-53BAC3BA386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B37E9D7-3E03-4CA3-9030-6B5A942B54B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6204720-7E81-4AB9-9A9D-C520207C91F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FAC2A50-7ED4-4CE6-BF19-9E6CCC8D698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北海道和寒町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299DA04-8F63-4BE6-9725-12D244E8487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220E083-EEE5-4DD8-AFE5-7AB08D2B835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C834CEB-75BB-4A65-B385-EF31922CE16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15DBE98-CA80-4582-AF48-4651408A03F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A6F48B7-84A7-40AF-89F6-1B54FD97377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4CFA8B3-DF32-48FB-BF08-88EA914FFDB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2,903
2,890
225.11
4,691,438
4,558,917
132,303
2,824,178
3,092,251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094659D-372D-4DE9-84AB-41F8B704188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55FB3F3-4940-401D-8305-2D1B882ECC9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ADBCD4D-B2F8-4FB3-B406-071132E3A38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AC1AC6B-08EF-4E81-8DDB-332C6811D3B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5D1B15-7B66-4C0F-BBC9-FDBFD056254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88DDB14-27A2-4DD5-AC35-CA1668BD64E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D9A0B28-26C9-46EA-8D81-EBDF9875B58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593AEEE-C4D3-4C8F-876B-E84651C4A99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671F9B7-762A-4BD6-8B3A-0F963D201E4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63E82BA-8F40-4F80-A791-485060DA639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7B3BDBC-1E69-477C-A269-E760A63244C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DE4AF66-BF57-4825-8A77-48FABF71B77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5AF3911-F5B6-4720-A550-4FC40C9D306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FBB3F9E-E80A-4F32-A1A3-82498CAA754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829706C-3C3F-4DEA-AFCB-DE942834468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0C3D555-C3D7-45B8-8EB5-A26CDD25865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B205A13-6480-4861-B116-1BACBC1451E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C8D5A59-C7D7-4196-900A-42EF6F1EBFE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183BE91-D9AF-425B-AE7F-9A6713BEC35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43F4F8E-B159-4751-BC20-FB08F369419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477B51-D018-44F9-9DAA-4F3C73E6AE5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74E1963-29D8-440A-99E6-12F6D65B17C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767E6B2-871E-4D79-8CA0-9EB298ACECD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B28AAD9-D977-4DAD-9EC0-7496834548B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ED0B508-F1E9-4510-A559-90E57E41CD4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8B93951-D289-4F9F-974B-EF4455B6F09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F83172D-3A57-4666-ABB6-37527646BC9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689EB40-AD15-4D1B-98BF-0051E5CA8F0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F1413AD-0AD8-41F3-A06D-1C0C5D4CDB6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2EE4EFE-F0FD-456C-9546-81E38ACB37C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B2A0231-DC6F-4ED4-9994-FE27E74B4E5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F6E23F0-95B9-4E05-9824-FAA674C4E6F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E33D62F-5435-418A-B3EC-D42FAE76602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1C685F5-C8AF-42B3-9B26-DFFB66E1BF5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6DE76B0-8324-4EE7-8B41-742B24FDF82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A63F2C1-AD38-47D9-AD9C-EEF19D0A91C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2C4FE7C-B0F7-45F3-B131-BF39B22221E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AF5A360-F9B3-4276-B628-D75AFF5C7AD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E7C1001-1EEF-4B78-A67B-1C4BD9924F8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5A00981-44AB-47AE-9030-21259188B87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F11D517-F720-4A66-86D5-FBFAECBE409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B5896D20-8898-4A41-81F4-DCC0943FC25F}"/>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E73F91C-F18A-4C78-B990-7039FC89B8B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4EEEC9DE-5100-431A-8041-E491B95B7EA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B441D3D4-392A-4DC2-8F58-78555AA64D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DA93EF58-F349-47DA-AF34-525C9397CAE1}"/>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766D10C7-4E03-4BCF-9917-A5FEE2B55BF5}"/>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318D0B4E-1B1D-4AC5-90BC-5752C80EC639}"/>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FE600865-7996-49C9-8E39-2A6A9D5AAE8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27957</xdr:rowOff>
    </xdr:from>
    <xdr:ext cx="405111" cy="259045"/>
    <xdr:sp macro="" textlink="">
      <xdr:nvSpPr>
        <xdr:cNvPr id="61" name="【図書館】&#10;有形固定資産減価償却率平均値テキスト">
          <a:extLst>
            <a:ext uri="{FF2B5EF4-FFF2-40B4-BE49-F238E27FC236}">
              <a16:creationId xmlns:a16="http://schemas.microsoft.com/office/drawing/2014/main" id="{4FB058DF-45DE-4A64-8F1F-E0285590856A}"/>
            </a:ext>
          </a:extLst>
        </xdr:cNvPr>
        <xdr:cNvSpPr txBox="1"/>
      </xdr:nvSpPr>
      <xdr:spPr>
        <a:xfrm>
          <a:off x="4673600" y="620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xdr:rowOff>
    </xdr:from>
    <xdr:to>
      <xdr:col>24</xdr:col>
      <xdr:colOff>114300</xdr:colOff>
      <xdr:row>37</xdr:row>
      <xdr:rowOff>106680</xdr:rowOff>
    </xdr:to>
    <xdr:sp macro="" textlink="">
      <xdr:nvSpPr>
        <xdr:cNvPr id="62" name="フローチャート: 判断 61">
          <a:extLst>
            <a:ext uri="{FF2B5EF4-FFF2-40B4-BE49-F238E27FC236}">
              <a16:creationId xmlns:a16="http://schemas.microsoft.com/office/drawing/2014/main" id="{E2B37066-E7E3-4133-96CB-E3C13982B0F7}"/>
            </a:ext>
          </a:extLst>
        </xdr:cNvPr>
        <xdr:cNvSpPr/>
      </xdr:nvSpPr>
      <xdr:spPr>
        <a:xfrm>
          <a:off x="4584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3" name="フローチャート: 判断 62">
          <a:extLst>
            <a:ext uri="{FF2B5EF4-FFF2-40B4-BE49-F238E27FC236}">
              <a16:creationId xmlns:a16="http://schemas.microsoft.com/office/drawing/2014/main" id="{515DF22B-5C77-468C-9EC6-F3C5BC48CB3A}"/>
            </a:ext>
          </a:extLst>
        </xdr:cNvPr>
        <xdr:cNvSpPr/>
      </xdr:nvSpPr>
      <xdr:spPr>
        <a:xfrm>
          <a:off x="3746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3810</xdr:rowOff>
    </xdr:from>
    <xdr:to>
      <xdr:col>15</xdr:col>
      <xdr:colOff>101600</xdr:colOff>
      <xdr:row>37</xdr:row>
      <xdr:rowOff>105410</xdr:rowOff>
    </xdr:to>
    <xdr:sp macro="" textlink="">
      <xdr:nvSpPr>
        <xdr:cNvPr id="64" name="フローチャート: 判断 63">
          <a:extLst>
            <a:ext uri="{FF2B5EF4-FFF2-40B4-BE49-F238E27FC236}">
              <a16:creationId xmlns:a16="http://schemas.microsoft.com/office/drawing/2014/main" id="{4973B0B5-6770-4DA1-961F-B2D5442CA221}"/>
            </a:ext>
          </a:extLst>
        </xdr:cNvPr>
        <xdr:cNvSpPr/>
      </xdr:nvSpPr>
      <xdr:spPr>
        <a:xfrm>
          <a:off x="2857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90170</xdr:rowOff>
    </xdr:from>
    <xdr:to>
      <xdr:col>10</xdr:col>
      <xdr:colOff>165100</xdr:colOff>
      <xdr:row>37</xdr:row>
      <xdr:rowOff>20320</xdr:rowOff>
    </xdr:to>
    <xdr:sp macro="" textlink="">
      <xdr:nvSpPr>
        <xdr:cNvPr id="65" name="フローチャート: 判断 64">
          <a:extLst>
            <a:ext uri="{FF2B5EF4-FFF2-40B4-BE49-F238E27FC236}">
              <a16:creationId xmlns:a16="http://schemas.microsoft.com/office/drawing/2014/main" id="{8EFC780D-F034-4068-AE7C-CE5166E8ACA6}"/>
            </a:ext>
          </a:extLst>
        </xdr:cNvPr>
        <xdr:cNvSpPr/>
      </xdr:nvSpPr>
      <xdr:spPr>
        <a:xfrm>
          <a:off x="196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C83858BB-2A6B-47E2-BECA-A2664458C92D}"/>
            </a:ext>
          </a:extLst>
        </xdr:cNvPr>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57E7216-4243-48FA-8B29-F8DEFD9D471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DD6B785-21F3-4B35-BDBB-C338B995AC4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0936AE8-2DA0-4B4D-BE10-145A8BCEE9C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614BF40-A939-4C7E-9BE7-10BABA18E90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021B319-C899-47F4-BC70-D262B5B8947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2" name="楕円 71">
          <a:extLst>
            <a:ext uri="{FF2B5EF4-FFF2-40B4-BE49-F238E27FC236}">
              <a16:creationId xmlns:a16="http://schemas.microsoft.com/office/drawing/2014/main" id="{7D684A9A-62CD-477B-8AD2-AD7C3A10C002}"/>
            </a:ext>
          </a:extLst>
        </xdr:cNvPr>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49547</xdr:rowOff>
    </xdr:from>
    <xdr:ext cx="405111" cy="259045"/>
    <xdr:sp macro="" textlink="">
      <xdr:nvSpPr>
        <xdr:cNvPr id="73" name="【図書館】&#10;有形固定資産減価償却率該当値テキスト">
          <a:extLst>
            <a:ext uri="{FF2B5EF4-FFF2-40B4-BE49-F238E27FC236}">
              <a16:creationId xmlns:a16="http://schemas.microsoft.com/office/drawing/2014/main" id="{90C10F95-52CA-4FF5-9736-603566F6E3BD}"/>
            </a:ext>
          </a:extLst>
        </xdr:cNvPr>
        <xdr:cNvSpPr txBox="1"/>
      </xdr:nvSpPr>
      <xdr:spPr>
        <a:xfrm>
          <a:off x="4673600"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44450</xdr:rowOff>
    </xdr:from>
    <xdr:to>
      <xdr:col>20</xdr:col>
      <xdr:colOff>38100</xdr:colOff>
      <xdr:row>37</xdr:row>
      <xdr:rowOff>146050</xdr:rowOff>
    </xdr:to>
    <xdr:sp macro="" textlink="">
      <xdr:nvSpPr>
        <xdr:cNvPr id="74" name="楕円 73">
          <a:extLst>
            <a:ext uri="{FF2B5EF4-FFF2-40B4-BE49-F238E27FC236}">
              <a16:creationId xmlns:a16="http://schemas.microsoft.com/office/drawing/2014/main" id="{521CABD6-DE86-4695-B901-057CC1C731F8}"/>
            </a:ext>
          </a:extLst>
        </xdr:cNvPr>
        <xdr:cNvSpPr/>
      </xdr:nvSpPr>
      <xdr:spPr>
        <a:xfrm>
          <a:off x="3746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95250</xdr:rowOff>
    </xdr:from>
    <xdr:to>
      <xdr:col>24</xdr:col>
      <xdr:colOff>63500</xdr:colOff>
      <xdr:row>37</xdr:row>
      <xdr:rowOff>121920</xdr:rowOff>
    </xdr:to>
    <xdr:cxnSp macro="">
      <xdr:nvCxnSpPr>
        <xdr:cNvPr id="75" name="直線コネクタ 74">
          <a:extLst>
            <a:ext uri="{FF2B5EF4-FFF2-40B4-BE49-F238E27FC236}">
              <a16:creationId xmlns:a16="http://schemas.microsoft.com/office/drawing/2014/main" id="{EF1C539B-E2CB-4726-AD0B-38192FEB0E00}"/>
            </a:ext>
          </a:extLst>
        </xdr:cNvPr>
        <xdr:cNvCxnSpPr/>
      </xdr:nvCxnSpPr>
      <xdr:spPr>
        <a:xfrm>
          <a:off x="3797300" y="64389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16510</xdr:rowOff>
    </xdr:from>
    <xdr:to>
      <xdr:col>15</xdr:col>
      <xdr:colOff>101600</xdr:colOff>
      <xdr:row>37</xdr:row>
      <xdr:rowOff>118110</xdr:rowOff>
    </xdr:to>
    <xdr:sp macro="" textlink="">
      <xdr:nvSpPr>
        <xdr:cNvPr id="76" name="楕円 75">
          <a:extLst>
            <a:ext uri="{FF2B5EF4-FFF2-40B4-BE49-F238E27FC236}">
              <a16:creationId xmlns:a16="http://schemas.microsoft.com/office/drawing/2014/main" id="{30F96F40-6CFF-49F5-8CC5-F1125A51222E}"/>
            </a:ext>
          </a:extLst>
        </xdr:cNvPr>
        <xdr:cNvSpPr/>
      </xdr:nvSpPr>
      <xdr:spPr>
        <a:xfrm>
          <a:off x="2857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67310</xdr:rowOff>
    </xdr:from>
    <xdr:to>
      <xdr:col>19</xdr:col>
      <xdr:colOff>177800</xdr:colOff>
      <xdr:row>37</xdr:row>
      <xdr:rowOff>95250</xdr:rowOff>
    </xdr:to>
    <xdr:cxnSp macro="">
      <xdr:nvCxnSpPr>
        <xdr:cNvPr id="77" name="直線コネクタ 76">
          <a:extLst>
            <a:ext uri="{FF2B5EF4-FFF2-40B4-BE49-F238E27FC236}">
              <a16:creationId xmlns:a16="http://schemas.microsoft.com/office/drawing/2014/main" id="{1B76F1B3-9B94-434F-8522-82EBC8A379BF}"/>
            </a:ext>
          </a:extLst>
        </xdr:cNvPr>
        <xdr:cNvCxnSpPr/>
      </xdr:nvCxnSpPr>
      <xdr:spPr>
        <a:xfrm>
          <a:off x="2908300" y="641096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161290</xdr:rowOff>
    </xdr:from>
    <xdr:to>
      <xdr:col>10</xdr:col>
      <xdr:colOff>165100</xdr:colOff>
      <xdr:row>37</xdr:row>
      <xdr:rowOff>91440</xdr:rowOff>
    </xdr:to>
    <xdr:sp macro="" textlink="">
      <xdr:nvSpPr>
        <xdr:cNvPr id="78" name="楕円 77">
          <a:extLst>
            <a:ext uri="{FF2B5EF4-FFF2-40B4-BE49-F238E27FC236}">
              <a16:creationId xmlns:a16="http://schemas.microsoft.com/office/drawing/2014/main" id="{A2CBA025-6DED-446A-9FEC-8B45D9A21264}"/>
            </a:ext>
          </a:extLst>
        </xdr:cNvPr>
        <xdr:cNvSpPr/>
      </xdr:nvSpPr>
      <xdr:spPr>
        <a:xfrm>
          <a:off x="1968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40640</xdr:rowOff>
    </xdr:from>
    <xdr:to>
      <xdr:col>15</xdr:col>
      <xdr:colOff>50800</xdr:colOff>
      <xdr:row>37</xdr:row>
      <xdr:rowOff>67310</xdr:rowOff>
    </xdr:to>
    <xdr:cxnSp macro="">
      <xdr:nvCxnSpPr>
        <xdr:cNvPr id="79" name="直線コネクタ 78">
          <a:extLst>
            <a:ext uri="{FF2B5EF4-FFF2-40B4-BE49-F238E27FC236}">
              <a16:creationId xmlns:a16="http://schemas.microsoft.com/office/drawing/2014/main" id="{BD2D5A6A-92E8-4513-BE30-61B6EA7FF5FF}"/>
            </a:ext>
          </a:extLst>
        </xdr:cNvPr>
        <xdr:cNvCxnSpPr/>
      </xdr:nvCxnSpPr>
      <xdr:spPr>
        <a:xfrm>
          <a:off x="2019300" y="63842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133350</xdr:rowOff>
    </xdr:from>
    <xdr:to>
      <xdr:col>6</xdr:col>
      <xdr:colOff>38100</xdr:colOff>
      <xdr:row>37</xdr:row>
      <xdr:rowOff>63500</xdr:rowOff>
    </xdr:to>
    <xdr:sp macro="" textlink="">
      <xdr:nvSpPr>
        <xdr:cNvPr id="80" name="楕円 79">
          <a:extLst>
            <a:ext uri="{FF2B5EF4-FFF2-40B4-BE49-F238E27FC236}">
              <a16:creationId xmlns:a16="http://schemas.microsoft.com/office/drawing/2014/main" id="{C443BB6B-4A39-4DBE-9F73-8AF8C5B4A692}"/>
            </a:ext>
          </a:extLst>
        </xdr:cNvPr>
        <xdr:cNvSpPr/>
      </xdr:nvSpPr>
      <xdr:spPr>
        <a:xfrm>
          <a:off x="1079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12700</xdr:rowOff>
    </xdr:from>
    <xdr:to>
      <xdr:col>10</xdr:col>
      <xdr:colOff>114300</xdr:colOff>
      <xdr:row>37</xdr:row>
      <xdr:rowOff>40640</xdr:rowOff>
    </xdr:to>
    <xdr:cxnSp macro="">
      <xdr:nvCxnSpPr>
        <xdr:cNvPr id="81" name="直線コネクタ 80">
          <a:extLst>
            <a:ext uri="{FF2B5EF4-FFF2-40B4-BE49-F238E27FC236}">
              <a16:creationId xmlns:a16="http://schemas.microsoft.com/office/drawing/2014/main" id="{E8C1F250-B65B-407A-A9C6-7ABBC071C789}"/>
            </a:ext>
          </a:extLst>
        </xdr:cNvPr>
        <xdr:cNvCxnSpPr/>
      </xdr:nvCxnSpPr>
      <xdr:spPr>
        <a:xfrm>
          <a:off x="1130300" y="635635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148607</xdr:rowOff>
    </xdr:from>
    <xdr:ext cx="405111" cy="259045"/>
    <xdr:sp macro="" textlink="">
      <xdr:nvSpPr>
        <xdr:cNvPr id="82" name="n_1aveValue【図書館】&#10;有形固定資産減価償却率">
          <a:extLst>
            <a:ext uri="{FF2B5EF4-FFF2-40B4-BE49-F238E27FC236}">
              <a16:creationId xmlns:a16="http://schemas.microsoft.com/office/drawing/2014/main" id="{A3A3492C-F5D0-42BE-ABED-316F1735CE1C}"/>
            </a:ext>
          </a:extLst>
        </xdr:cNvPr>
        <xdr:cNvSpPr txBox="1"/>
      </xdr:nvSpPr>
      <xdr:spPr>
        <a:xfrm>
          <a:off x="3582044" y="614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121937</xdr:rowOff>
    </xdr:from>
    <xdr:ext cx="405111" cy="259045"/>
    <xdr:sp macro="" textlink="">
      <xdr:nvSpPr>
        <xdr:cNvPr id="83" name="n_2aveValue【図書館】&#10;有形固定資産減価償却率">
          <a:extLst>
            <a:ext uri="{FF2B5EF4-FFF2-40B4-BE49-F238E27FC236}">
              <a16:creationId xmlns:a16="http://schemas.microsoft.com/office/drawing/2014/main" id="{99E42C35-D895-4474-923C-8E454F46374F}"/>
            </a:ext>
          </a:extLst>
        </xdr:cNvPr>
        <xdr:cNvSpPr txBox="1"/>
      </xdr:nvSpPr>
      <xdr:spPr>
        <a:xfrm>
          <a:off x="2705744" y="612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36847</xdr:rowOff>
    </xdr:from>
    <xdr:ext cx="405111" cy="259045"/>
    <xdr:sp macro="" textlink="">
      <xdr:nvSpPr>
        <xdr:cNvPr id="84" name="n_3aveValue【図書館】&#10;有形固定資産減価償却率">
          <a:extLst>
            <a:ext uri="{FF2B5EF4-FFF2-40B4-BE49-F238E27FC236}">
              <a16:creationId xmlns:a16="http://schemas.microsoft.com/office/drawing/2014/main" id="{3CB049F0-E040-4222-8E32-BDCCE1F37CEC}"/>
            </a:ext>
          </a:extLst>
        </xdr:cNvPr>
        <xdr:cNvSpPr txBox="1"/>
      </xdr:nvSpPr>
      <xdr:spPr>
        <a:xfrm>
          <a:off x="1816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85" name="n_4aveValue【図書館】&#10;有形固定資産減価償却率">
          <a:extLst>
            <a:ext uri="{FF2B5EF4-FFF2-40B4-BE49-F238E27FC236}">
              <a16:creationId xmlns:a16="http://schemas.microsoft.com/office/drawing/2014/main" id="{C86AE1E9-9BA5-4D51-AE39-FC0C27F79A29}"/>
            </a:ext>
          </a:extLst>
        </xdr:cNvPr>
        <xdr:cNvSpPr txBox="1"/>
      </xdr:nvSpPr>
      <xdr:spPr>
        <a:xfrm>
          <a:off x="927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137177</xdr:rowOff>
    </xdr:from>
    <xdr:ext cx="405111" cy="259045"/>
    <xdr:sp macro="" textlink="">
      <xdr:nvSpPr>
        <xdr:cNvPr id="86" name="n_1mainValue【図書館】&#10;有形固定資産減価償却率">
          <a:extLst>
            <a:ext uri="{FF2B5EF4-FFF2-40B4-BE49-F238E27FC236}">
              <a16:creationId xmlns:a16="http://schemas.microsoft.com/office/drawing/2014/main" id="{9E9215DC-132F-466B-9FE5-E51A81F0AA2F}"/>
            </a:ext>
          </a:extLst>
        </xdr:cNvPr>
        <xdr:cNvSpPr txBox="1"/>
      </xdr:nvSpPr>
      <xdr:spPr>
        <a:xfrm>
          <a:off x="35820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109237</xdr:rowOff>
    </xdr:from>
    <xdr:ext cx="405111" cy="259045"/>
    <xdr:sp macro="" textlink="">
      <xdr:nvSpPr>
        <xdr:cNvPr id="87" name="n_2mainValue【図書館】&#10;有形固定資産減価償却率">
          <a:extLst>
            <a:ext uri="{FF2B5EF4-FFF2-40B4-BE49-F238E27FC236}">
              <a16:creationId xmlns:a16="http://schemas.microsoft.com/office/drawing/2014/main" id="{20D2F1ED-BD8E-4016-86B5-BE186ECCB096}"/>
            </a:ext>
          </a:extLst>
        </xdr:cNvPr>
        <xdr:cNvSpPr txBox="1"/>
      </xdr:nvSpPr>
      <xdr:spPr>
        <a:xfrm>
          <a:off x="27057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82567</xdr:rowOff>
    </xdr:from>
    <xdr:ext cx="405111" cy="259045"/>
    <xdr:sp macro="" textlink="">
      <xdr:nvSpPr>
        <xdr:cNvPr id="88" name="n_3mainValue【図書館】&#10;有形固定資産減価償却率">
          <a:extLst>
            <a:ext uri="{FF2B5EF4-FFF2-40B4-BE49-F238E27FC236}">
              <a16:creationId xmlns:a16="http://schemas.microsoft.com/office/drawing/2014/main" id="{8BB84A98-D54C-4B8D-A3D3-647C600984B1}"/>
            </a:ext>
          </a:extLst>
        </xdr:cNvPr>
        <xdr:cNvSpPr txBox="1"/>
      </xdr:nvSpPr>
      <xdr:spPr>
        <a:xfrm>
          <a:off x="1816744" y="642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54627</xdr:rowOff>
    </xdr:from>
    <xdr:ext cx="405111" cy="259045"/>
    <xdr:sp macro="" textlink="">
      <xdr:nvSpPr>
        <xdr:cNvPr id="89" name="n_4mainValue【図書館】&#10;有形固定資産減価償却率">
          <a:extLst>
            <a:ext uri="{FF2B5EF4-FFF2-40B4-BE49-F238E27FC236}">
              <a16:creationId xmlns:a16="http://schemas.microsoft.com/office/drawing/2014/main" id="{CC04DD2A-E05C-463E-B424-6C63E6139C5A}"/>
            </a:ext>
          </a:extLst>
        </xdr:cNvPr>
        <xdr:cNvSpPr txBox="1"/>
      </xdr:nvSpPr>
      <xdr:spPr>
        <a:xfrm>
          <a:off x="927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9D6345AF-9F6A-47AF-8CF2-D6394FDC27E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995005F5-776B-4B56-AD7F-5E525137E1A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6C4BEA22-7EFA-4259-9A5C-6CDB7338FFA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9C7FCD91-413A-42EB-A55A-6969EC81076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E306440B-35E9-4AD2-824A-682F5258901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BBC7C926-E535-4806-A67A-47A1AE9F2A0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5D74AB4A-DDBF-457C-A879-3304396678B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7E43EFA3-B2CA-40ED-AD60-32CBA065672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14000D87-7248-48D0-80D3-C21A3E6D017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4220D2F-81C4-402F-A5BF-70630CF9E81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4492E25B-F8A1-4238-868F-AAD7EACBB29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B68AD49C-A3C2-488B-9F4F-96EC9585C69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213DABAE-06D3-480C-8751-4EF2B17761E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882A8857-8E23-49CB-AACC-95EFBD58660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113B7A2F-CCC8-43B6-A67A-AF148D2830E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3E748B91-B522-489D-B18D-C00FC26B1F8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31218376-D9EA-4FBB-8B10-729D9AF20BE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7C141539-36D9-450A-9EFD-E089480CC93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57CAEC05-47BF-48ED-A23C-45DFB8AC97E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C909229-B778-4791-9ABC-A5A816786CD2}"/>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A1287AA-B5C6-471E-8BF5-6C6654E26F2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1460178-5A53-40C7-9150-65599774F61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2D7C4AD-DFB4-44B0-8BC6-261E6A7CA01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95250</xdr:rowOff>
    </xdr:from>
    <xdr:to>
      <xdr:col>54</xdr:col>
      <xdr:colOff>189865</xdr:colOff>
      <xdr:row>42</xdr:row>
      <xdr:rowOff>36195</xdr:rowOff>
    </xdr:to>
    <xdr:cxnSp macro="">
      <xdr:nvCxnSpPr>
        <xdr:cNvPr id="113" name="直線コネクタ 112">
          <a:extLst>
            <a:ext uri="{FF2B5EF4-FFF2-40B4-BE49-F238E27FC236}">
              <a16:creationId xmlns:a16="http://schemas.microsoft.com/office/drawing/2014/main" id="{E5A1B768-66AF-493A-B94F-AC628A4022D7}"/>
            </a:ext>
          </a:extLst>
        </xdr:cNvPr>
        <xdr:cNvCxnSpPr/>
      </xdr:nvCxnSpPr>
      <xdr:spPr>
        <a:xfrm flipV="1">
          <a:off x="10476865"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40022</xdr:rowOff>
    </xdr:from>
    <xdr:ext cx="469744" cy="259045"/>
    <xdr:sp macro="" textlink="">
      <xdr:nvSpPr>
        <xdr:cNvPr id="114" name="【図書館】&#10;一人当たり面積最小値テキスト">
          <a:extLst>
            <a:ext uri="{FF2B5EF4-FFF2-40B4-BE49-F238E27FC236}">
              <a16:creationId xmlns:a16="http://schemas.microsoft.com/office/drawing/2014/main" id="{9D9DFE97-609B-4A54-95E6-F84A0D088ED0}"/>
            </a:ext>
          </a:extLst>
        </xdr:cNvPr>
        <xdr:cNvSpPr txBox="1"/>
      </xdr:nvSpPr>
      <xdr:spPr>
        <a:xfrm>
          <a:off x="10515600" y="72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36195</xdr:rowOff>
    </xdr:from>
    <xdr:to>
      <xdr:col>55</xdr:col>
      <xdr:colOff>88900</xdr:colOff>
      <xdr:row>42</xdr:row>
      <xdr:rowOff>36195</xdr:rowOff>
    </xdr:to>
    <xdr:cxnSp macro="">
      <xdr:nvCxnSpPr>
        <xdr:cNvPr id="115" name="直線コネクタ 114">
          <a:extLst>
            <a:ext uri="{FF2B5EF4-FFF2-40B4-BE49-F238E27FC236}">
              <a16:creationId xmlns:a16="http://schemas.microsoft.com/office/drawing/2014/main" id="{332D1B65-2E5A-4F28-9215-A9E79701BA6A}"/>
            </a:ext>
          </a:extLst>
        </xdr:cNvPr>
        <xdr:cNvCxnSpPr/>
      </xdr:nvCxnSpPr>
      <xdr:spPr>
        <a:xfrm>
          <a:off x="10388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41927</xdr:rowOff>
    </xdr:from>
    <xdr:ext cx="469744" cy="259045"/>
    <xdr:sp macro="" textlink="">
      <xdr:nvSpPr>
        <xdr:cNvPr id="116" name="【図書館】&#10;一人当たり面積最大値テキスト">
          <a:extLst>
            <a:ext uri="{FF2B5EF4-FFF2-40B4-BE49-F238E27FC236}">
              <a16:creationId xmlns:a16="http://schemas.microsoft.com/office/drawing/2014/main" id="{B9C3504F-63DE-47B1-BFCD-AA2C3C564440}"/>
            </a:ext>
          </a:extLst>
        </xdr:cNvPr>
        <xdr:cNvSpPr txBox="1"/>
      </xdr:nvSpPr>
      <xdr:spPr>
        <a:xfrm>
          <a:off x="10515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95250</xdr:rowOff>
    </xdr:from>
    <xdr:to>
      <xdr:col>55</xdr:col>
      <xdr:colOff>88900</xdr:colOff>
      <xdr:row>33</xdr:row>
      <xdr:rowOff>95250</xdr:rowOff>
    </xdr:to>
    <xdr:cxnSp macro="">
      <xdr:nvCxnSpPr>
        <xdr:cNvPr id="117" name="直線コネクタ 116">
          <a:extLst>
            <a:ext uri="{FF2B5EF4-FFF2-40B4-BE49-F238E27FC236}">
              <a16:creationId xmlns:a16="http://schemas.microsoft.com/office/drawing/2014/main" id="{1B4E8D97-692F-460D-B31F-15344B04E850}"/>
            </a:ext>
          </a:extLst>
        </xdr:cNvPr>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62882</xdr:rowOff>
    </xdr:from>
    <xdr:ext cx="469744" cy="259045"/>
    <xdr:sp macro="" textlink="">
      <xdr:nvSpPr>
        <xdr:cNvPr id="118" name="【図書館】&#10;一人当たり面積平均値テキスト">
          <a:extLst>
            <a:ext uri="{FF2B5EF4-FFF2-40B4-BE49-F238E27FC236}">
              <a16:creationId xmlns:a16="http://schemas.microsoft.com/office/drawing/2014/main" id="{F051BCB2-F400-4C0C-954F-A21E52B15035}"/>
            </a:ext>
          </a:extLst>
        </xdr:cNvPr>
        <xdr:cNvSpPr txBox="1"/>
      </xdr:nvSpPr>
      <xdr:spPr>
        <a:xfrm>
          <a:off x="10515600" y="6749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84455</xdr:rowOff>
    </xdr:from>
    <xdr:to>
      <xdr:col>55</xdr:col>
      <xdr:colOff>50800</xdr:colOff>
      <xdr:row>40</xdr:row>
      <xdr:rowOff>14605</xdr:rowOff>
    </xdr:to>
    <xdr:sp macro="" textlink="">
      <xdr:nvSpPr>
        <xdr:cNvPr id="119" name="フローチャート: 判断 118">
          <a:extLst>
            <a:ext uri="{FF2B5EF4-FFF2-40B4-BE49-F238E27FC236}">
              <a16:creationId xmlns:a16="http://schemas.microsoft.com/office/drawing/2014/main" id="{A4E565E1-0F94-48E3-A43B-D960A3EFE28D}"/>
            </a:ext>
          </a:extLst>
        </xdr:cNvPr>
        <xdr:cNvSpPr/>
      </xdr:nvSpPr>
      <xdr:spPr>
        <a:xfrm>
          <a:off x="10426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111125</xdr:rowOff>
    </xdr:from>
    <xdr:to>
      <xdr:col>50</xdr:col>
      <xdr:colOff>165100</xdr:colOff>
      <xdr:row>40</xdr:row>
      <xdr:rowOff>41275</xdr:rowOff>
    </xdr:to>
    <xdr:sp macro="" textlink="">
      <xdr:nvSpPr>
        <xdr:cNvPr id="120" name="フローチャート: 判断 119">
          <a:extLst>
            <a:ext uri="{FF2B5EF4-FFF2-40B4-BE49-F238E27FC236}">
              <a16:creationId xmlns:a16="http://schemas.microsoft.com/office/drawing/2014/main" id="{B58B4CEF-8B2C-4464-B24C-D320D77C2517}"/>
            </a:ext>
          </a:extLst>
        </xdr:cNvPr>
        <xdr:cNvSpPr/>
      </xdr:nvSpPr>
      <xdr:spPr>
        <a:xfrm>
          <a:off x="9588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114935</xdr:rowOff>
    </xdr:from>
    <xdr:to>
      <xdr:col>46</xdr:col>
      <xdr:colOff>38100</xdr:colOff>
      <xdr:row>40</xdr:row>
      <xdr:rowOff>45085</xdr:rowOff>
    </xdr:to>
    <xdr:sp macro="" textlink="">
      <xdr:nvSpPr>
        <xdr:cNvPr id="121" name="フローチャート: 判断 120">
          <a:extLst>
            <a:ext uri="{FF2B5EF4-FFF2-40B4-BE49-F238E27FC236}">
              <a16:creationId xmlns:a16="http://schemas.microsoft.com/office/drawing/2014/main" id="{05F3922B-1F5E-4F65-9CDD-B4F71388E971}"/>
            </a:ext>
          </a:extLst>
        </xdr:cNvPr>
        <xdr:cNvSpPr/>
      </xdr:nvSpPr>
      <xdr:spPr>
        <a:xfrm>
          <a:off x="8699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84455</xdr:rowOff>
    </xdr:from>
    <xdr:to>
      <xdr:col>41</xdr:col>
      <xdr:colOff>101600</xdr:colOff>
      <xdr:row>40</xdr:row>
      <xdr:rowOff>14605</xdr:rowOff>
    </xdr:to>
    <xdr:sp macro="" textlink="">
      <xdr:nvSpPr>
        <xdr:cNvPr id="122" name="フローチャート: 判断 121">
          <a:extLst>
            <a:ext uri="{FF2B5EF4-FFF2-40B4-BE49-F238E27FC236}">
              <a16:creationId xmlns:a16="http://schemas.microsoft.com/office/drawing/2014/main" id="{F0EBED67-DD2D-4D71-8332-B388CA2CC095}"/>
            </a:ext>
          </a:extLst>
        </xdr:cNvPr>
        <xdr:cNvSpPr/>
      </xdr:nvSpPr>
      <xdr:spPr>
        <a:xfrm>
          <a:off x="7810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3" name="フローチャート: 判断 122">
          <a:extLst>
            <a:ext uri="{FF2B5EF4-FFF2-40B4-BE49-F238E27FC236}">
              <a16:creationId xmlns:a16="http://schemas.microsoft.com/office/drawing/2014/main" id="{FE8650B5-75B9-4606-8C09-BB1C6B96F1B0}"/>
            </a:ext>
          </a:extLst>
        </xdr:cNvPr>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A2ABAEF-45B2-4950-956A-053A14D7AB7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512401D-B9D0-495A-B003-3AEF3B8D730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15147B7-CE09-412E-AAA8-33A9C17D1F8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2F77460-10D0-4485-A531-C5947DC5ABB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66EA905-16BF-4F02-9FCD-106F115DFEB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137795</xdr:rowOff>
    </xdr:from>
    <xdr:to>
      <xdr:col>55</xdr:col>
      <xdr:colOff>50800</xdr:colOff>
      <xdr:row>37</xdr:row>
      <xdr:rowOff>67945</xdr:rowOff>
    </xdr:to>
    <xdr:sp macro="" textlink="">
      <xdr:nvSpPr>
        <xdr:cNvPr id="129" name="楕円 128">
          <a:extLst>
            <a:ext uri="{FF2B5EF4-FFF2-40B4-BE49-F238E27FC236}">
              <a16:creationId xmlns:a16="http://schemas.microsoft.com/office/drawing/2014/main" id="{F807D03B-7134-4438-B7BC-A3F385A2F129}"/>
            </a:ext>
          </a:extLst>
        </xdr:cNvPr>
        <xdr:cNvSpPr/>
      </xdr:nvSpPr>
      <xdr:spPr>
        <a:xfrm>
          <a:off x="104267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160672</xdr:rowOff>
    </xdr:from>
    <xdr:ext cx="469744" cy="259045"/>
    <xdr:sp macro="" textlink="">
      <xdr:nvSpPr>
        <xdr:cNvPr id="130" name="【図書館】&#10;一人当たり面積該当値テキスト">
          <a:extLst>
            <a:ext uri="{FF2B5EF4-FFF2-40B4-BE49-F238E27FC236}">
              <a16:creationId xmlns:a16="http://schemas.microsoft.com/office/drawing/2014/main" id="{933C07BE-2B39-42C9-B53C-04F95311BB2F}"/>
            </a:ext>
          </a:extLst>
        </xdr:cNvPr>
        <xdr:cNvSpPr txBox="1"/>
      </xdr:nvSpPr>
      <xdr:spPr>
        <a:xfrm>
          <a:off x="10515600" y="616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168275</xdr:rowOff>
    </xdr:from>
    <xdr:to>
      <xdr:col>50</xdr:col>
      <xdr:colOff>165100</xdr:colOff>
      <xdr:row>37</xdr:row>
      <xdr:rowOff>98425</xdr:rowOff>
    </xdr:to>
    <xdr:sp macro="" textlink="">
      <xdr:nvSpPr>
        <xdr:cNvPr id="131" name="楕円 130">
          <a:extLst>
            <a:ext uri="{FF2B5EF4-FFF2-40B4-BE49-F238E27FC236}">
              <a16:creationId xmlns:a16="http://schemas.microsoft.com/office/drawing/2014/main" id="{1B5610B7-1C06-4EDE-A94E-A8EEEF2AF019}"/>
            </a:ext>
          </a:extLst>
        </xdr:cNvPr>
        <xdr:cNvSpPr/>
      </xdr:nvSpPr>
      <xdr:spPr>
        <a:xfrm>
          <a:off x="9588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17145</xdr:rowOff>
    </xdr:from>
    <xdr:to>
      <xdr:col>55</xdr:col>
      <xdr:colOff>0</xdr:colOff>
      <xdr:row>37</xdr:row>
      <xdr:rowOff>47625</xdr:rowOff>
    </xdr:to>
    <xdr:cxnSp macro="">
      <xdr:nvCxnSpPr>
        <xdr:cNvPr id="132" name="直線コネクタ 131">
          <a:extLst>
            <a:ext uri="{FF2B5EF4-FFF2-40B4-BE49-F238E27FC236}">
              <a16:creationId xmlns:a16="http://schemas.microsoft.com/office/drawing/2014/main" id="{0995BB7F-60CA-4744-85C6-EB7581B75BDE}"/>
            </a:ext>
          </a:extLst>
        </xdr:cNvPr>
        <xdr:cNvCxnSpPr/>
      </xdr:nvCxnSpPr>
      <xdr:spPr>
        <a:xfrm flipV="1">
          <a:off x="9639300" y="63607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21590</xdr:rowOff>
    </xdr:from>
    <xdr:to>
      <xdr:col>46</xdr:col>
      <xdr:colOff>38100</xdr:colOff>
      <xdr:row>37</xdr:row>
      <xdr:rowOff>123190</xdr:rowOff>
    </xdr:to>
    <xdr:sp macro="" textlink="">
      <xdr:nvSpPr>
        <xdr:cNvPr id="133" name="楕円 132">
          <a:extLst>
            <a:ext uri="{FF2B5EF4-FFF2-40B4-BE49-F238E27FC236}">
              <a16:creationId xmlns:a16="http://schemas.microsoft.com/office/drawing/2014/main" id="{61B1BE55-A3F8-4313-A89D-258C6A91E354}"/>
            </a:ext>
          </a:extLst>
        </xdr:cNvPr>
        <xdr:cNvSpPr/>
      </xdr:nvSpPr>
      <xdr:spPr>
        <a:xfrm>
          <a:off x="8699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47625</xdr:rowOff>
    </xdr:from>
    <xdr:to>
      <xdr:col>50</xdr:col>
      <xdr:colOff>114300</xdr:colOff>
      <xdr:row>37</xdr:row>
      <xdr:rowOff>72390</xdr:rowOff>
    </xdr:to>
    <xdr:cxnSp macro="">
      <xdr:nvCxnSpPr>
        <xdr:cNvPr id="134" name="直線コネクタ 133">
          <a:extLst>
            <a:ext uri="{FF2B5EF4-FFF2-40B4-BE49-F238E27FC236}">
              <a16:creationId xmlns:a16="http://schemas.microsoft.com/office/drawing/2014/main" id="{AF458BCD-5BF9-4063-823F-E17DC159D1C6}"/>
            </a:ext>
          </a:extLst>
        </xdr:cNvPr>
        <xdr:cNvCxnSpPr/>
      </xdr:nvCxnSpPr>
      <xdr:spPr>
        <a:xfrm flipV="1">
          <a:off x="8750300" y="63912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53975</xdr:rowOff>
    </xdr:from>
    <xdr:to>
      <xdr:col>41</xdr:col>
      <xdr:colOff>101600</xdr:colOff>
      <xdr:row>37</xdr:row>
      <xdr:rowOff>155575</xdr:rowOff>
    </xdr:to>
    <xdr:sp macro="" textlink="">
      <xdr:nvSpPr>
        <xdr:cNvPr id="135" name="楕円 134">
          <a:extLst>
            <a:ext uri="{FF2B5EF4-FFF2-40B4-BE49-F238E27FC236}">
              <a16:creationId xmlns:a16="http://schemas.microsoft.com/office/drawing/2014/main" id="{51EABD05-7C9C-400F-AEB8-625606DEA74A}"/>
            </a:ext>
          </a:extLst>
        </xdr:cNvPr>
        <xdr:cNvSpPr/>
      </xdr:nvSpPr>
      <xdr:spPr>
        <a:xfrm>
          <a:off x="7810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72390</xdr:rowOff>
    </xdr:from>
    <xdr:to>
      <xdr:col>45</xdr:col>
      <xdr:colOff>177800</xdr:colOff>
      <xdr:row>37</xdr:row>
      <xdr:rowOff>104775</xdr:rowOff>
    </xdr:to>
    <xdr:cxnSp macro="">
      <xdr:nvCxnSpPr>
        <xdr:cNvPr id="136" name="直線コネクタ 135">
          <a:extLst>
            <a:ext uri="{FF2B5EF4-FFF2-40B4-BE49-F238E27FC236}">
              <a16:creationId xmlns:a16="http://schemas.microsoft.com/office/drawing/2014/main" id="{FAE6A323-BBEB-4234-B8B9-F74BE5734FE5}"/>
            </a:ext>
          </a:extLst>
        </xdr:cNvPr>
        <xdr:cNvCxnSpPr/>
      </xdr:nvCxnSpPr>
      <xdr:spPr>
        <a:xfrm flipV="1">
          <a:off x="7861300" y="64160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67310</xdr:rowOff>
    </xdr:from>
    <xdr:to>
      <xdr:col>36</xdr:col>
      <xdr:colOff>165100</xdr:colOff>
      <xdr:row>37</xdr:row>
      <xdr:rowOff>168910</xdr:rowOff>
    </xdr:to>
    <xdr:sp macro="" textlink="">
      <xdr:nvSpPr>
        <xdr:cNvPr id="137" name="楕円 136">
          <a:extLst>
            <a:ext uri="{FF2B5EF4-FFF2-40B4-BE49-F238E27FC236}">
              <a16:creationId xmlns:a16="http://schemas.microsoft.com/office/drawing/2014/main" id="{523BD40C-555D-4388-B019-389815B1EABB}"/>
            </a:ext>
          </a:extLst>
        </xdr:cNvPr>
        <xdr:cNvSpPr/>
      </xdr:nvSpPr>
      <xdr:spPr>
        <a:xfrm>
          <a:off x="6921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104775</xdr:rowOff>
    </xdr:from>
    <xdr:to>
      <xdr:col>41</xdr:col>
      <xdr:colOff>50800</xdr:colOff>
      <xdr:row>37</xdr:row>
      <xdr:rowOff>118110</xdr:rowOff>
    </xdr:to>
    <xdr:cxnSp macro="">
      <xdr:nvCxnSpPr>
        <xdr:cNvPr id="138" name="直線コネクタ 137">
          <a:extLst>
            <a:ext uri="{FF2B5EF4-FFF2-40B4-BE49-F238E27FC236}">
              <a16:creationId xmlns:a16="http://schemas.microsoft.com/office/drawing/2014/main" id="{8C94E29A-7D08-4B4E-B6A4-6B7BDF1EF346}"/>
            </a:ext>
          </a:extLst>
        </xdr:cNvPr>
        <xdr:cNvCxnSpPr/>
      </xdr:nvCxnSpPr>
      <xdr:spPr>
        <a:xfrm flipV="1">
          <a:off x="6972300" y="644842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32402</xdr:rowOff>
    </xdr:from>
    <xdr:ext cx="469744" cy="259045"/>
    <xdr:sp macro="" textlink="">
      <xdr:nvSpPr>
        <xdr:cNvPr id="139" name="n_1aveValue【図書館】&#10;一人当たり面積">
          <a:extLst>
            <a:ext uri="{FF2B5EF4-FFF2-40B4-BE49-F238E27FC236}">
              <a16:creationId xmlns:a16="http://schemas.microsoft.com/office/drawing/2014/main" id="{3AD4834F-A5AA-4B19-B0CA-8CCD81C917B8}"/>
            </a:ext>
          </a:extLst>
        </xdr:cNvPr>
        <xdr:cNvSpPr txBox="1"/>
      </xdr:nvSpPr>
      <xdr:spPr>
        <a:xfrm>
          <a:off x="93917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36212</xdr:rowOff>
    </xdr:from>
    <xdr:ext cx="469744" cy="259045"/>
    <xdr:sp macro="" textlink="">
      <xdr:nvSpPr>
        <xdr:cNvPr id="140" name="n_2aveValue【図書館】&#10;一人当たり面積">
          <a:extLst>
            <a:ext uri="{FF2B5EF4-FFF2-40B4-BE49-F238E27FC236}">
              <a16:creationId xmlns:a16="http://schemas.microsoft.com/office/drawing/2014/main" id="{A75926A4-57B2-494D-ADBD-EF722359D8D6}"/>
            </a:ext>
          </a:extLst>
        </xdr:cNvPr>
        <xdr:cNvSpPr txBox="1"/>
      </xdr:nvSpPr>
      <xdr:spPr>
        <a:xfrm>
          <a:off x="8515427" y="689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5732</xdr:rowOff>
    </xdr:from>
    <xdr:ext cx="469744" cy="259045"/>
    <xdr:sp macro="" textlink="">
      <xdr:nvSpPr>
        <xdr:cNvPr id="141" name="n_3aveValue【図書館】&#10;一人当たり面積">
          <a:extLst>
            <a:ext uri="{FF2B5EF4-FFF2-40B4-BE49-F238E27FC236}">
              <a16:creationId xmlns:a16="http://schemas.microsoft.com/office/drawing/2014/main" id="{1E94531E-742A-49DB-936A-7FEDB6709593}"/>
            </a:ext>
          </a:extLst>
        </xdr:cNvPr>
        <xdr:cNvSpPr txBox="1"/>
      </xdr:nvSpPr>
      <xdr:spPr>
        <a:xfrm>
          <a:off x="7626427" y="68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2" name="n_4aveValue【図書館】&#10;一人当たり面積">
          <a:extLst>
            <a:ext uri="{FF2B5EF4-FFF2-40B4-BE49-F238E27FC236}">
              <a16:creationId xmlns:a16="http://schemas.microsoft.com/office/drawing/2014/main" id="{57BD9C02-0D23-4065-8D56-EE9066D4B23D}"/>
            </a:ext>
          </a:extLst>
        </xdr:cNvPr>
        <xdr:cNvSpPr txBox="1"/>
      </xdr:nvSpPr>
      <xdr:spPr>
        <a:xfrm>
          <a:off x="6737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114952</xdr:rowOff>
    </xdr:from>
    <xdr:ext cx="469744" cy="259045"/>
    <xdr:sp macro="" textlink="">
      <xdr:nvSpPr>
        <xdr:cNvPr id="143" name="n_1mainValue【図書館】&#10;一人当たり面積">
          <a:extLst>
            <a:ext uri="{FF2B5EF4-FFF2-40B4-BE49-F238E27FC236}">
              <a16:creationId xmlns:a16="http://schemas.microsoft.com/office/drawing/2014/main" id="{3CBACCCB-DF96-4F08-98C7-C07B8E70F2C6}"/>
            </a:ext>
          </a:extLst>
        </xdr:cNvPr>
        <xdr:cNvSpPr txBox="1"/>
      </xdr:nvSpPr>
      <xdr:spPr>
        <a:xfrm>
          <a:off x="9391727" y="611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139717</xdr:rowOff>
    </xdr:from>
    <xdr:ext cx="469744" cy="259045"/>
    <xdr:sp macro="" textlink="">
      <xdr:nvSpPr>
        <xdr:cNvPr id="144" name="n_2mainValue【図書館】&#10;一人当たり面積">
          <a:extLst>
            <a:ext uri="{FF2B5EF4-FFF2-40B4-BE49-F238E27FC236}">
              <a16:creationId xmlns:a16="http://schemas.microsoft.com/office/drawing/2014/main" id="{9CC65386-C3CF-47FE-A65C-EFF6CA30DECC}"/>
            </a:ext>
          </a:extLst>
        </xdr:cNvPr>
        <xdr:cNvSpPr txBox="1"/>
      </xdr:nvSpPr>
      <xdr:spPr>
        <a:xfrm>
          <a:off x="8515427"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652</xdr:rowOff>
    </xdr:from>
    <xdr:ext cx="469744" cy="259045"/>
    <xdr:sp macro="" textlink="">
      <xdr:nvSpPr>
        <xdr:cNvPr id="145" name="n_3mainValue【図書館】&#10;一人当たり面積">
          <a:extLst>
            <a:ext uri="{FF2B5EF4-FFF2-40B4-BE49-F238E27FC236}">
              <a16:creationId xmlns:a16="http://schemas.microsoft.com/office/drawing/2014/main" id="{E4EF12C4-0CCF-468A-9841-164A66CDDDE6}"/>
            </a:ext>
          </a:extLst>
        </xdr:cNvPr>
        <xdr:cNvSpPr txBox="1"/>
      </xdr:nvSpPr>
      <xdr:spPr>
        <a:xfrm>
          <a:off x="7626427" y="617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13987</xdr:rowOff>
    </xdr:from>
    <xdr:ext cx="469744" cy="259045"/>
    <xdr:sp macro="" textlink="">
      <xdr:nvSpPr>
        <xdr:cNvPr id="146" name="n_4mainValue【図書館】&#10;一人当たり面積">
          <a:extLst>
            <a:ext uri="{FF2B5EF4-FFF2-40B4-BE49-F238E27FC236}">
              <a16:creationId xmlns:a16="http://schemas.microsoft.com/office/drawing/2014/main" id="{9DB80703-F646-4477-8D26-2CCAA60DB1B4}"/>
            </a:ext>
          </a:extLst>
        </xdr:cNvPr>
        <xdr:cNvSpPr txBox="1"/>
      </xdr:nvSpPr>
      <xdr:spPr>
        <a:xfrm>
          <a:off x="67374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2367D5A-A92E-483F-952D-D05A31BF1DA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D15ADF0-F9B4-4405-B9C1-8A514BB62E6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6B92CAD-B3C9-4DD6-99DC-572186B9E1A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6FC8CA6-A8CB-4F31-A842-4D8FC4E3B31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5998948D-6157-4DDB-BF74-43B8D04F48D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4EC6EFAE-9402-43F8-9678-034BD2341C4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518C9734-ED2A-491B-96DA-04B108F40EA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72C53E3-7B81-46E1-9B6F-986D90419FE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F3F4A5F-B604-4605-8EEA-6463D7433DA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6223FC-B6D3-4ED1-8E7D-CA2314193BD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6AD1F283-F9AD-4A2C-9279-07AD12538D3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7102956-1BC1-4AA0-A2CE-9B45CEBF5EC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6357143C-7462-4B5E-B23C-7DCB16008D1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E0D5E27-1029-4401-8B74-8E30D1F4A58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6C3889B1-1996-4676-BDC5-0678C7B98D8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E710B48-F32C-4A2D-9FFC-C0A1B7BF1B4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6D014EA-2819-4A21-9F0E-1CDF516B4F3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E26517F6-96CC-4F96-8AA3-ED17615E6B5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83F25E44-B035-4185-A783-6FDE239069C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6CE81154-A4F3-4D2A-B9EF-8BC9D930414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B4EEFCD-6C86-427A-A125-AC1D8188FB8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7C87C5E-A040-4A55-A19F-5C9F7408993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CD391E44-CE39-48CD-9363-AA9316C906E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721F0A6B-2FCE-4DBF-987F-13E15BEDF64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86569D26-8BE5-4B0B-A1F0-0EB938E4E443}"/>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B2821D95-E999-42E2-8F89-07915BD57A6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CAE59259-1820-4D50-B26D-27D0E40FB8C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128BC7FC-7D5F-4D64-9DCC-74D786DEE5D1}"/>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94876745-EA2F-4CEF-AC36-2EAF076D361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454DF1BD-CAED-43AB-92FE-136936E20022}"/>
            </a:ext>
          </a:extLst>
        </xdr:cNvPr>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77" name="フローチャート: 判断 176">
          <a:extLst>
            <a:ext uri="{FF2B5EF4-FFF2-40B4-BE49-F238E27FC236}">
              <a16:creationId xmlns:a16="http://schemas.microsoft.com/office/drawing/2014/main" id="{502A60C1-6512-4B2E-ADC2-3CF0C15353CB}"/>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178" name="フローチャート: 判断 177">
          <a:extLst>
            <a:ext uri="{FF2B5EF4-FFF2-40B4-BE49-F238E27FC236}">
              <a16:creationId xmlns:a16="http://schemas.microsoft.com/office/drawing/2014/main" id="{2B5817A9-FE0C-4D6C-B702-2C815C568525}"/>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79" name="フローチャート: 判断 178">
          <a:extLst>
            <a:ext uri="{FF2B5EF4-FFF2-40B4-BE49-F238E27FC236}">
              <a16:creationId xmlns:a16="http://schemas.microsoft.com/office/drawing/2014/main" id="{B3029463-333B-436F-B2B5-EF3D3EC65DB2}"/>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80" name="フローチャート: 判断 179">
          <a:extLst>
            <a:ext uri="{FF2B5EF4-FFF2-40B4-BE49-F238E27FC236}">
              <a16:creationId xmlns:a16="http://schemas.microsoft.com/office/drawing/2014/main" id="{D5EBAA2D-1FE5-45C6-AEB3-AB853A17BDCD}"/>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181" name="フローチャート: 判断 180">
          <a:extLst>
            <a:ext uri="{FF2B5EF4-FFF2-40B4-BE49-F238E27FC236}">
              <a16:creationId xmlns:a16="http://schemas.microsoft.com/office/drawing/2014/main" id="{A19DC9CD-45EF-4906-9195-C9CF6F843F27}"/>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7641DC7-7B64-4E82-B079-73FFB1EE445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B8C3657-1089-4D5B-B3A4-EEC7A8E00DF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B954D02-D458-4038-BB43-4FD248F1E69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2A24E3E-49F2-46C5-BEF4-8A7C485EDE7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A323608-AC12-4A09-88F5-1BF9F23307C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135890</xdr:rowOff>
    </xdr:from>
    <xdr:to>
      <xdr:col>24</xdr:col>
      <xdr:colOff>114300</xdr:colOff>
      <xdr:row>64</xdr:row>
      <xdr:rowOff>66040</xdr:rowOff>
    </xdr:to>
    <xdr:sp macro="" textlink="">
      <xdr:nvSpPr>
        <xdr:cNvPr id="187" name="楕円 186">
          <a:extLst>
            <a:ext uri="{FF2B5EF4-FFF2-40B4-BE49-F238E27FC236}">
              <a16:creationId xmlns:a16="http://schemas.microsoft.com/office/drawing/2014/main" id="{0193D183-8DAD-410B-ABD8-C3DB2CDEE1B5}"/>
            </a:ext>
          </a:extLst>
        </xdr:cNvPr>
        <xdr:cNvSpPr/>
      </xdr:nvSpPr>
      <xdr:spPr>
        <a:xfrm>
          <a:off x="45847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50817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40B3A34E-D94F-4F5B-825E-721E4FE2E35D}"/>
            </a:ext>
          </a:extLst>
        </xdr:cNvPr>
        <xdr:cNvSpPr txBox="1"/>
      </xdr:nvSpPr>
      <xdr:spPr>
        <a:xfrm>
          <a:off x="4673600" y="1085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92075</xdr:rowOff>
    </xdr:from>
    <xdr:to>
      <xdr:col>20</xdr:col>
      <xdr:colOff>38100</xdr:colOff>
      <xdr:row>64</xdr:row>
      <xdr:rowOff>22225</xdr:rowOff>
    </xdr:to>
    <xdr:sp macro="" textlink="">
      <xdr:nvSpPr>
        <xdr:cNvPr id="189" name="楕円 188">
          <a:extLst>
            <a:ext uri="{FF2B5EF4-FFF2-40B4-BE49-F238E27FC236}">
              <a16:creationId xmlns:a16="http://schemas.microsoft.com/office/drawing/2014/main" id="{85C9C06E-2C29-4022-93E6-8B694000CF4A}"/>
            </a:ext>
          </a:extLst>
        </xdr:cNvPr>
        <xdr:cNvSpPr/>
      </xdr:nvSpPr>
      <xdr:spPr>
        <a:xfrm>
          <a:off x="37465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142875</xdr:rowOff>
    </xdr:from>
    <xdr:to>
      <xdr:col>24</xdr:col>
      <xdr:colOff>63500</xdr:colOff>
      <xdr:row>64</xdr:row>
      <xdr:rowOff>15240</xdr:rowOff>
    </xdr:to>
    <xdr:cxnSp macro="">
      <xdr:nvCxnSpPr>
        <xdr:cNvPr id="190" name="直線コネクタ 189">
          <a:extLst>
            <a:ext uri="{FF2B5EF4-FFF2-40B4-BE49-F238E27FC236}">
              <a16:creationId xmlns:a16="http://schemas.microsoft.com/office/drawing/2014/main" id="{778BB39A-4EA9-4DC8-B8D0-9FC34A2CEBC2}"/>
            </a:ext>
          </a:extLst>
        </xdr:cNvPr>
        <xdr:cNvCxnSpPr/>
      </xdr:nvCxnSpPr>
      <xdr:spPr>
        <a:xfrm>
          <a:off x="3797300" y="1094422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71120</xdr:rowOff>
    </xdr:from>
    <xdr:to>
      <xdr:col>15</xdr:col>
      <xdr:colOff>101600</xdr:colOff>
      <xdr:row>64</xdr:row>
      <xdr:rowOff>1270</xdr:rowOff>
    </xdr:to>
    <xdr:sp macro="" textlink="">
      <xdr:nvSpPr>
        <xdr:cNvPr id="191" name="楕円 190">
          <a:extLst>
            <a:ext uri="{FF2B5EF4-FFF2-40B4-BE49-F238E27FC236}">
              <a16:creationId xmlns:a16="http://schemas.microsoft.com/office/drawing/2014/main" id="{DD59E76B-48E6-4F07-927F-10E33BD6A503}"/>
            </a:ext>
          </a:extLst>
        </xdr:cNvPr>
        <xdr:cNvSpPr/>
      </xdr:nvSpPr>
      <xdr:spPr>
        <a:xfrm>
          <a:off x="2857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121920</xdr:rowOff>
    </xdr:from>
    <xdr:to>
      <xdr:col>19</xdr:col>
      <xdr:colOff>177800</xdr:colOff>
      <xdr:row>63</xdr:row>
      <xdr:rowOff>142875</xdr:rowOff>
    </xdr:to>
    <xdr:cxnSp macro="">
      <xdr:nvCxnSpPr>
        <xdr:cNvPr id="192" name="直線コネクタ 191">
          <a:extLst>
            <a:ext uri="{FF2B5EF4-FFF2-40B4-BE49-F238E27FC236}">
              <a16:creationId xmlns:a16="http://schemas.microsoft.com/office/drawing/2014/main" id="{73E7A326-DEF9-4FD4-9382-AFDBE0AD3CC3}"/>
            </a:ext>
          </a:extLst>
        </xdr:cNvPr>
        <xdr:cNvCxnSpPr/>
      </xdr:nvCxnSpPr>
      <xdr:spPr>
        <a:xfrm>
          <a:off x="2908300" y="109232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36830</xdr:rowOff>
    </xdr:from>
    <xdr:to>
      <xdr:col>10</xdr:col>
      <xdr:colOff>165100</xdr:colOff>
      <xdr:row>63</xdr:row>
      <xdr:rowOff>138430</xdr:rowOff>
    </xdr:to>
    <xdr:sp macro="" textlink="">
      <xdr:nvSpPr>
        <xdr:cNvPr id="193" name="楕円 192">
          <a:extLst>
            <a:ext uri="{FF2B5EF4-FFF2-40B4-BE49-F238E27FC236}">
              <a16:creationId xmlns:a16="http://schemas.microsoft.com/office/drawing/2014/main" id="{2306446F-B426-45EB-9EE5-B5DC3B86F832}"/>
            </a:ext>
          </a:extLst>
        </xdr:cNvPr>
        <xdr:cNvSpPr/>
      </xdr:nvSpPr>
      <xdr:spPr>
        <a:xfrm>
          <a:off x="1968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87630</xdr:rowOff>
    </xdr:from>
    <xdr:to>
      <xdr:col>15</xdr:col>
      <xdr:colOff>50800</xdr:colOff>
      <xdr:row>63</xdr:row>
      <xdr:rowOff>121920</xdr:rowOff>
    </xdr:to>
    <xdr:cxnSp macro="">
      <xdr:nvCxnSpPr>
        <xdr:cNvPr id="194" name="直線コネクタ 193">
          <a:extLst>
            <a:ext uri="{FF2B5EF4-FFF2-40B4-BE49-F238E27FC236}">
              <a16:creationId xmlns:a16="http://schemas.microsoft.com/office/drawing/2014/main" id="{A3C69C4C-9FF8-4677-B517-71E3A22DD547}"/>
            </a:ext>
          </a:extLst>
        </xdr:cNvPr>
        <xdr:cNvCxnSpPr/>
      </xdr:nvCxnSpPr>
      <xdr:spPr>
        <a:xfrm>
          <a:off x="2019300" y="108889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164465</xdr:rowOff>
    </xdr:from>
    <xdr:to>
      <xdr:col>6</xdr:col>
      <xdr:colOff>38100</xdr:colOff>
      <xdr:row>63</xdr:row>
      <xdr:rowOff>94615</xdr:rowOff>
    </xdr:to>
    <xdr:sp macro="" textlink="">
      <xdr:nvSpPr>
        <xdr:cNvPr id="195" name="楕円 194">
          <a:extLst>
            <a:ext uri="{FF2B5EF4-FFF2-40B4-BE49-F238E27FC236}">
              <a16:creationId xmlns:a16="http://schemas.microsoft.com/office/drawing/2014/main" id="{321D6A13-7EB2-4377-8F09-C2F3729BAA2A}"/>
            </a:ext>
          </a:extLst>
        </xdr:cNvPr>
        <xdr:cNvSpPr/>
      </xdr:nvSpPr>
      <xdr:spPr>
        <a:xfrm>
          <a:off x="1079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43815</xdr:rowOff>
    </xdr:from>
    <xdr:to>
      <xdr:col>10</xdr:col>
      <xdr:colOff>114300</xdr:colOff>
      <xdr:row>63</xdr:row>
      <xdr:rowOff>87630</xdr:rowOff>
    </xdr:to>
    <xdr:cxnSp macro="">
      <xdr:nvCxnSpPr>
        <xdr:cNvPr id="196" name="直線コネクタ 195">
          <a:extLst>
            <a:ext uri="{FF2B5EF4-FFF2-40B4-BE49-F238E27FC236}">
              <a16:creationId xmlns:a16="http://schemas.microsoft.com/office/drawing/2014/main" id="{1F7FEEAC-D013-4692-B5EE-CBB7BA4C879A}"/>
            </a:ext>
          </a:extLst>
        </xdr:cNvPr>
        <xdr:cNvCxnSpPr/>
      </xdr:nvCxnSpPr>
      <xdr:spPr>
        <a:xfrm>
          <a:off x="1130300" y="108451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197" name="n_1aveValue【体育館・プール】&#10;有形固定資産減価償却率">
          <a:extLst>
            <a:ext uri="{FF2B5EF4-FFF2-40B4-BE49-F238E27FC236}">
              <a16:creationId xmlns:a16="http://schemas.microsoft.com/office/drawing/2014/main" id="{FCDFA16B-F7E2-4362-92EE-B39B8DE28C69}"/>
            </a:ext>
          </a:extLst>
        </xdr:cNvPr>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98" name="n_2aveValue【体育館・プール】&#10;有形固定資産減価償却率">
          <a:extLst>
            <a:ext uri="{FF2B5EF4-FFF2-40B4-BE49-F238E27FC236}">
              <a16:creationId xmlns:a16="http://schemas.microsoft.com/office/drawing/2014/main" id="{193DE402-B646-4BDA-B24E-8892D05F001D}"/>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99" name="n_3aveValue【体育館・プール】&#10;有形固定資産減価償却率">
          <a:extLst>
            <a:ext uri="{FF2B5EF4-FFF2-40B4-BE49-F238E27FC236}">
              <a16:creationId xmlns:a16="http://schemas.microsoft.com/office/drawing/2014/main" id="{6B169ACE-7FC8-4DB5-9CB3-C984D8215D11}"/>
            </a:ext>
          </a:extLst>
        </xdr:cNvPr>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200" name="n_4aveValue【体育館・プール】&#10;有形固定資産減価償却率">
          <a:extLst>
            <a:ext uri="{FF2B5EF4-FFF2-40B4-BE49-F238E27FC236}">
              <a16:creationId xmlns:a16="http://schemas.microsoft.com/office/drawing/2014/main" id="{4F2AE8CA-1D97-4211-A6B4-D8C8606E9AF9}"/>
            </a:ext>
          </a:extLst>
        </xdr:cNvPr>
        <xdr:cNvSpPr txBox="1"/>
      </xdr:nvSpPr>
      <xdr:spPr>
        <a:xfrm>
          <a:off x="927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13352</xdr:rowOff>
    </xdr:from>
    <xdr:ext cx="405111" cy="259045"/>
    <xdr:sp macro="" textlink="">
      <xdr:nvSpPr>
        <xdr:cNvPr id="201" name="n_1mainValue【体育館・プール】&#10;有形固定資産減価償却率">
          <a:extLst>
            <a:ext uri="{FF2B5EF4-FFF2-40B4-BE49-F238E27FC236}">
              <a16:creationId xmlns:a16="http://schemas.microsoft.com/office/drawing/2014/main" id="{0BFAB506-C5D4-45C7-B08C-588F09779BF5}"/>
            </a:ext>
          </a:extLst>
        </xdr:cNvPr>
        <xdr:cNvSpPr txBox="1"/>
      </xdr:nvSpPr>
      <xdr:spPr>
        <a:xfrm>
          <a:off x="3582044" y="1098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163847</xdr:rowOff>
    </xdr:from>
    <xdr:ext cx="405111" cy="259045"/>
    <xdr:sp macro="" textlink="">
      <xdr:nvSpPr>
        <xdr:cNvPr id="202" name="n_2mainValue【体育館・プール】&#10;有形固定資産減価償却率">
          <a:extLst>
            <a:ext uri="{FF2B5EF4-FFF2-40B4-BE49-F238E27FC236}">
              <a16:creationId xmlns:a16="http://schemas.microsoft.com/office/drawing/2014/main" id="{BA83E1DF-154A-4AEE-8F61-F14ECE9FF977}"/>
            </a:ext>
          </a:extLst>
        </xdr:cNvPr>
        <xdr:cNvSpPr txBox="1"/>
      </xdr:nvSpPr>
      <xdr:spPr>
        <a:xfrm>
          <a:off x="2705744"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129557</xdr:rowOff>
    </xdr:from>
    <xdr:ext cx="405111" cy="259045"/>
    <xdr:sp macro="" textlink="">
      <xdr:nvSpPr>
        <xdr:cNvPr id="203" name="n_3mainValue【体育館・プール】&#10;有形固定資産減価償却率">
          <a:extLst>
            <a:ext uri="{FF2B5EF4-FFF2-40B4-BE49-F238E27FC236}">
              <a16:creationId xmlns:a16="http://schemas.microsoft.com/office/drawing/2014/main" id="{AF5426AF-725E-42CB-9323-2108BE230672}"/>
            </a:ext>
          </a:extLst>
        </xdr:cNvPr>
        <xdr:cNvSpPr txBox="1"/>
      </xdr:nvSpPr>
      <xdr:spPr>
        <a:xfrm>
          <a:off x="1816744"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85742</xdr:rowOff>
    </xdr:from>
    <xdr:ext cx="405111" cy="259045"/>
    <xdr:sp macro="" textlink="">
      <xdr:nvSpPr>
        <xdr:cNvPr id="204" name="n_4mainValue【体育館・プール】&#10;有形固定資産減価償却率">
          <a:extLst>
            <a:ext uri="{FF2B5EF4-FFF2-40B4-BE49-F238E27FC236}">
              <a16:creationId xmlns:a16="http://schemas.microsoft.com/office/drawing/2014/main" id="{33DAA8E9-6923-4289-90E2-3DE383D1ED09}"/>
            </a:ext>
          </a:extLst>
        </xdr:cNvPr>
        <xdr:cNvSpPr txBox="1"/>
      </xdr:nvSpPr>
      <xdr:spPr>
        <a:xfrm>
          <a:off x="927744"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FC8EF45-49A1-48EF-B826-97A37260BB3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D3C0916-64E5-4FCF-B1E4-F3E8FACCF76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145C423-62F5-42E6-8F52-5FAB2F517D5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7C7BCA7-D969-4823-AA53-DFF90767A2A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C4C3935-4E81-41E9-B957-6BCF92F1353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F347557-9F25-4587-9E5E-7801858492C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D55A35D-C0CA-4798-B6F0-3DB0B5BFE16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C42CF0D-3416-422F-975E-C1162B7D376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5CE9BE7-8622-4633-8C67-A9255B86D34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6791D35-FA5C-41F9-A239-AFAA2B2F33F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D0F374AD-8A5D-4AE1-905A-59E22B7B2DD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D60B2395-C159-4E32-8267-53E058C93ED3}"/>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AFC2D78B-D6C4-400E-B19F-6A6D1DA24F2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1291BB69-EF0D-4B6B-890F-6EAFB05B53FB}"/>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7D1770AF-09BF-4599-940C-654406766A6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A5CFECE5-9557-46D3-98CF-832780B99C5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D2BE246E-45F3-4034-9E0C-D8E7C9E067E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0F577726-05AD-45AE-B380-CFBA9AF34FFD}"/>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375342E7-76BB-4861-B7C2-E760FDD7D48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8BE5938A-5407-4F93-896B-D6AC6F8698E3}"/>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323CBEF9-9FF3-4F32-8758-771E70D9349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2C52385E-9F54-4B87-9E8A-B6B474FD8378}"/>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4DBAB50-9153-4ECD-A95F-770C6800FA0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3A2A55E6-66BE-4DDE-98FA-B240AF4C8F7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A08BA28B-D1A0-405A-BD61-87A47645784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230" name="直線コネクタ 229">
          <a:extLst>
            <a:ext uri="{FF2B5EF4-FFF2-40B4-BE49-F238E27FC236}">
              <a16:creationId xmlns:a16="http://schemas.microsoft.com/office/drawing/2014/main" id="{55FEAE39-5472-4511-8582-71D8DC02DA46}"/>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231" name="【体育館・プール】&#10;一人当たり面積最小値テキスト">
          <a:extLst>
            <a:ext uri="{FF2B5EF4-FFF2-40B4-BE49-F238E27FC236}">
              <a16:creationId xmlns:a16="http://schemas.microsoft.com/office/drawing/2014/main" id="{2932118F-4040-4807-A474-41C78CEB5210}"/>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232" name="直線コネクタ 231">
          <a:extLst>
            <a:ext uri="{FF2B5EF4-FFF2-40B4-BE49-F238E27FC236}">
              <a16:creationId xmlns:a16="http://schemas.microsoft.com/office/drawing/2014/main" id="{B5536866-BB69-45C5-ADDD-3AF7B6840F70}"/>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233" name="【体育館・プール】&#10;一人当たり面積最大値テキスト">
          <a:extLst>
            <a:ext uri="{FF2B5EF4-FFF2-40B4-BE49-F238E27FC236}">
              <a16:creationId xmlns:a16="http://schemas.microsoft.com/office/drawing/2014/main" id="{936083E3-F424-4916-A613-E7165DFB8551}"/>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234" name="直線コネクタ 233">
          <a:extLst>
            <a:ext uri="{FF2B5EF4-FFF2-40B4-BE49-F238E27FC236}">
              <a16:creationId xmlns:a16="http://schemas.microsoft.com/office/drawing/2014/main" id="{7A0185F2-875E-4513-9EC6-FA303CE7FE79}"/>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235" name="【体育館・プール】&#10;一人当たり面積平均値テキスト">
          <a:extLst>
            <a:ext uri="{FF2B5EF4-FFF2-40B4-BE49-F238E27FC236}">
              <a16:creationId xmlns:a16="http://schemas.microsoft.com/office/drawing/2014/main" id="{53DD48B1-D564-4BCB-8D00-E425A353E600}"/>
            </a:ext>
          </a:extLst>
        </xdr:cNvPr>
        <xdr:cNvSpPr txBox="1"/>
      </xdr:nvSpPr>
      <xdr:spPr>
        <a:xfrm>
          <a:off x="10515600" y="1066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36" name="フローチャート: 判断 235">
          <a:extLst>
            <a:ext uri="{FF2B5EF4-FFF2-40B4-BE49-F238E27FC236}">
              <a16:creationId xmlns:a16="http://schemas.microsoft.com/office/drawing/2014/main" id="{65B4815A-632B-477D-970C-D08FA08D5B96}"/>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237" name="フローチャート: 判断 236">
          <a:extLst>
            <a:ext uri="{FF2B5EF4-FFF2-40B4-BE49-F238E27FC236}">
              <a16:creationId xmlns:a16="http://schemas.microsoft.com/office/drawing/2014/main" id="{44A22278-519A-4560-8732-7DC13E855B7F}"/>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238" name="フローチャート: 判断 237">
          <a:extLst>
            <a:ext uri="{FF2B5EF4-FFF2-40B4-BE49-F238E27FC236}">
              <a16:creationId xmlns:a16="http://schemas.microsoft.com/office/drawing/2014/main" id="{8D6B3887-752C-4344-BCC9-F6AE7050D20B}"/>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239" name="フローチャート: 判断 238">
          <a:extLst>
            <a:ext uri="{FF2B5EF4-FFF2-40B4-BE49-F238E27FC236}">
              <a16:creationId xmlns:a16="http://schemas.microsoft.com/office/drawing/2014/main" id="{8BE29B37-4F62-4FCF-8908-BE6615B1B55F}"/>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240" name="フローチャート: 判断 239">
          <a:extLst>
            <a:ext uri="{FF2B5EF4-FFF2-40B4-BE49-F238E27FC236}">
              <a16:creationId xmlns:a16="http://schemas.microsoft.com/office/drawing/2014/main" id="{F40464BF-6450-43CA-9E3D-C9F56296FA37}"/>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4346AFF-2C7B-4587-A76F-9FFFF6F00FC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B59F9F0-9C10-4E1B-828D-A9659F3AF6D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996F1C5-A648-46E9-B473-C6D10E2D292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D2F30FE-B55B-4275-8D65-09F3C6D7FCE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0E62056-6784-4F28-A145-798607E1EC6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103668</xdr:rowOff>
    </xdr:from>
    <xdr:to>
      <xdr:col>55</xdr:col>
      <xdr:colOff>50800</xdr:colOff>
      <xdr:row>60</xdr:row>
      <xdr:rowOff>33818</xdr:rowOff>
    </xdr:to>
    <xdr:sp macro="" textlink="">
      <xdr:nvSpPr>
        <xdr:cNvPr id="246" name="楕円 245">
          <a:extLst>
            <a:ext uri="{FF2B5EF4-FFF2-40B4-BE49-F238E27FC236}">
              <a16:creationId xmlns:a16="http://schemas.microsoft.com/office/drawing/2014/main" id="{98D30CC3-92E5-47EA-B52E-AAF99B679DF6}"/>
            </a:ext>
          </a:extLst>
        </xdr:cNvPr>
        <xdr:cNvSpPr/>
      </xdr:nvSpPr>
      <xdr:spPr>
        <a:xfrm>
          <a:off x="10426700" y="1021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126545</xdr:rowOff>
    </xdr:from>
    <xdr:ext cx="469744" cy="259045"/>
    <xdr:sp macro="" textlink="">
      <xdr:nvSpPr>
        <xdr:cNvPr id="247" name="【体育館・プール】&#10;一人当たり面積該当値テキスト">
          <a:extLst>
            <a:ext uri="{FF2B5EF4-FFF2-40B4-BE49-F238E27FC236}">
              <a16:creationId xmlns:a16="http://schemas.microsoft.com/office/drawing/2014/main" id="{69A2B610-6A82-4684-B469-DA1B65EA4D58}"/>
            </a:ext>
          </a:extLst>
        </xdr:cNvPr>
        <xdr:cNvSpPr txBox="1"/>
      </xdr:nvSpPr>
      <xdr:spPr>
        <a:xfrm>
          <a:off x="10515600" y="100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132080</xdr:rowOff>
    </xdr:from>
    <xdr:to>
      <xdr:col>50</xdr:col>
      <xdr:colOff>165100</xdr:colOff>
      <xdr:row>60</xdr:row>
      <xdr:rowOff>62230</xdr:rowOff>
    </xdr:to>
    <xdr:sp macro="" textlink="">
      <xdr:nvSpPr>
        <xdr:cNvPr id="248" name="楕円 247">
          <a:extLst>
            <a:ext uri="{FF2B5EF4-FFF2-40B4-BE49-F238E27FC236}">
              <a16:creationId xmlns:a16="http://schemas.microsoft.com/office/drawing/2014/main" id="{490E1B5E-4525-48F4-9BD2-D83EDF84F735}"/>
            </a:ext>
          </a:extLst>
        </xdr:cNvPr>
        <xdr:cNvSpPr/>
      </xdr:nvSpPr>
      <xdr:spPr>
        <a:xfrm>
          <a:off x="9588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154468</xdr:rowOff>
    </xdr:from>
    <xdr:to>
      <xdr:col>55</xdr:col>
      <xdr:colOff>0</xdr:colOff>
      <xdr:row>60</xdr:row>
      <xdr:rowOff>11430</xdr:rowOff>
    </xdr:to>
    <xdr:cxnSp macro="">
      <xdr:nvCxnSpPr>
        <xdr:cNvPr id="249" name="直線コネクタ 248">
          <a:extLst>
            <a:ext uri="{FF2B5EF4-FFF2-40B4-BE49-F238E27FC236}">
              <a16:creationId xmlns:a16="http://schemas.microsoft.com/office/drawing/2014/main" id="{A3D2DCDD-1B15-4778-9FA9-315755144137}"/>
            </a:ext>
          </a:extLst>
        </xdr:cNvPr>
        <xdr:cNvCxnSpPr/>
      </xdr:nvCxnSpPr>
      <xdr:spPr>
        <a:xfrm flipV="1">
          <a:off x="9639300" y="10270018"/>
          <a:ext cx="8382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155920</xdr:rowOff>
    </xdr:from>
    <xdr:to>
      <xdr:col>46</xdr:col>
      <xdr:colOff>38100</xdr:colOff>
      <xdr:row>60</xdr:row>
      <xdr:rowOff>86070</xdr:rowOff>
    </xdr:to>
    <xdr:sp macro="" textlink="">
      <xdr:nvSpPr>
        <xdr:cNvPr id="250" name="楕円 249">
          <a:extLst>
            <a:ext uri="{FF2B5EF4-FFF2-40B4-BE49-F238E27FC236}">
              <a16:creationId xmlns:a16="http://schemas.microsoft.com/office/drawing/2014/main" id="{C5ECB3DB-DF63-43DD-8557-51E0148455AF}"/>
            </a:ext>
          </a:extLst>
        </xdr:cNvPr>
        <xdr:cNvSpPr/>
      </xdr:nvSpPr>
      <xdr:spPr>
        <a:xfrm>
          <a:off x="8699500" y="1027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11430</xdr:rowOff>
    </xdr:from>
    <xdr:to>
      <xdr:col>50</xdr:col>
      <xdr:colOff>114300</xdr:colOff>
      <xdr:row>60</xdr:row>
      <xdr:rowOff>35270</xdr:rowOff>
    </xdr:to>
    <xdr:cxnSp macro="">
      <xdr:nvCxnSpPr>
        <xdr:cNvPr id="251" name="直線コネクタ 250">
          <a:extLst>
            <a:ext uri="{FF2B5EF4-FFF2-40B4-BE49-F238E27FC236}">
              <a16:creationId xmlns:a16="http://schemas.microsoft.com/office/drawing/2014/main" id="{AF63303B-E775-4070-A58B-ABF93BD5BAF3}"/>
            </a:ext>
          </a:extLst>
        </xdr:cNvPr>
        <xdr:cNvCxnSpPr/>
      </xdr:nvCxnSpPr>
      <xdr:spPr>
        <a:xfrm flipV="1">
          <a:off x="8750300" y="10298430"/>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14515</xdr:rowOff>
    </xdr:from>
    <xdr:to>
      <xdr:col>41</xdr:col>
      <xdr:colOff>101600</xdr:colOff>
      <xdr:row>60</xdr:row>
      <xdr:rowOff>116115</xdr:rowOff>
    </xdr:to>
    <xdr:sp macro="" textlink="">
      <xdr:nvSpPr>
        <xdr:cNvPr id="252" name="楕円 251">
          <a:extLst>
            <a:ext uri="{FF2B5EF4-FFF2-40B4-BE49-F238E27FC236}">
              <a16:creationId xmlns:a16="http://schemas.microsoft.com/office/drawing/2014/main" id="{33C2DEF2-EA07-4605-B02E-659F3F5F6FFD}"/>
            </a:ext>
          </a:extLst>
        </xdr:cNvPr>
        <xdr:cNvSpPr/>
      </xdr:nvSpPr>
      <xdr:spPr>
        <a:xfrm>
          <a:off x="7810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35270</xdr:rowOff>
    </xdr:from>
    <xdr:to>
      <xdr:col>45</xdr:col>
      <xdr:colOff>177800</xdr:colOff>
      <xdr:row>60</xdr:row>
      <xdr:rowOff>65315</xdr:rowOff>
    </xdr:to>
    <xdr:cxnSp macro="">
      <xdr:nvCxnSpPr>
        <xdr:cNvPr id="253" name="直線コネクタ 252">
          <a:extLst>
            <a:ext uri="{FF2B5EF4-FFF2-40B4-BE49-F238E27FC236}">
              <a16:creationId xmlns:a16="http://schemas.microsoft.com/office/drawing/2014/main" id="{EA1D065F-FAC8-4A56-BEDE-B905CD7D3F86}"/>
            </a:ext>
          </a:extLst>
        </xdr:cNvPr>
        <xdr:cNvCxnSpPr/>
      </xdr:nvCxnSpPr>
      <xdr:spPr>
        <a:xfrm flipV="1">
          <a:off x="7861300" y="10322270"/>
          <a:ext cx="8890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27577</xdr:rowOff>
    </xdr:from>
    <xdr:to>
      <xdr:col>36</xdr:col>
      <xdr:colOff>165100</xdr:colOff>
      <xdr:row>60</xdr:row>
      <xdr:rowOff>129177</xdr:rowOff>
    </xdr:to>
    <xdr:sp macro="" textlink="">
      <xdr:nvSpPr>
        <xdr:cNvPr id="254" name="楕円 253">
          <a:extLst>
            <a:ext uri="{FF2B5EF4-FFF2-40B4-BE49-F238E27FC236}">
              <a16:creationId xmlns:a16="http://schemas.microsoft.com/office/drawing/2014/main" id="{4613048C-C81C-466D-A299-DCCD090BC75F}"/>
            </a:ext>
          </a:extLst>
        </xdr:cNvPr>
        <xdr:cNvSpPr/>
      </xdr:nvSpPr>
      <xdr:spPr>
        <a:xfrm>
          <a:off x="6921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65315</xdr:rowOff>
    </xdr:from>
    <xdr:to>
      <xdr:col>41</xdr:col>
      <xdr:colOff>50800</xdr:colOff>
      <xdr:row>60</xdr:row>
      <xdr:rowOff>78377</xdr:rowOff>
    </xdr:to>
    <xdr:cxnSp macro="">
      <xdr:nvCxnSpPr>
        <xdr:cNvPr id="255" name="直線コネクタ 254">
          <a:extLst>
            <a:ext uri="{FF2B5EF4-FFF2-40B4-BE49-F238E27FC236}">
              <a16:creationId xmlns:a16="http://schemas.microsoft.com/office/drawing/2014/main" id="{0BA4360F-D9E3-4DD4-B6CF-DC7426F470CE}"/>
            </a:ext>
          </a:extLst>
        </xdr:cNvPr>
        <xdr:cNvCxnSpPr/>
      </xdr:nvCxnSpPr>
      <xdr:spPr>
        <a:xfrm flipV="1">
          <a:off x="6972300" y="10352315"/>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256" name="n_1aveValue【体育館・プール】&#10;一人当たり面積">
          <a:extLst>
            <a:ext uri="{FF2B5EF4-FFF2-40B4-BE49-F238E27FC236}">
              <a16:creationId xmlns:a16="http://schemas.microsoft.com/office/drawing/2014/main" id="{1E8B69A1-09A3-4B7D-A893-5ED7B7AF5C7A}"/>
            </a:ext>
          </a:extLst>
        </xdr:cNvPr>
        <xdr:cNvSpPr txBox="1"/>
      </xdr:nvSpPr>
      <xdr:spPr>
        <a:xfrm>
          <a:off x="9391727" y="1080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257" name="n_2aveValue【体育館・プール】&#10;一人当たり面積">
          <a:extLst>
            <a:ext uri="{FF2B5EF4-FFF2-40B4-BE49-F238E27FC236}">
              <a16:creationId xmlns:a16="http://schemas.microsoft.com/office/drawing/2014/main" id="{1E976835-95E8-40E3-95BA-B6437EF43668}"/>
            </a:ext>
          </a:extLst>
        </xdr:cNvPr>
        <xdr:cNvSpPr txBox="1"/>
      </xdr:nvSpPr>
      <xdr:spPr>
        <a:xfrm>
          <a:off x="8515427" y="108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258" name="n_3aveValue【体育館・プール】&#10;一人当たり面積">
          <a:extLst>
            <a:ext uri="{FF2B5EF4-FFF2-40B4-BE49-F238E27FC236}">
              <a16:creationId xmlns:a16="http://schemas.microsoft.com/office/drawing/2014/main" id="{DC75EA8F-4869-43DD-B430-D9C41BEE6F77}"/>
            </a:ext>
          </a:extLst>
        </xdr:cNvPr>
        <xdr:cNvSpPr txBox="1"/>
      </xdr:nvSpPr>
      <xdr:spPr>
        <a:xfrm>
          <a:off x="7626427" y="108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259" name="n_4aveValue【体育館・プール】&#10;一人当たり面積">
          <a:extLst>
            <a:ext uri="{FF2B5EF4-FFF2-40B4-BE49-F238E27FC236}">
              <a16:creationId xmlns:a16="http://schemas.microsoft.com/office/drawing/2014/main" id="{1AA0764C-6170-46B6-9057-5B47BE4ED277}"/>
            </a:ext>
          </a:extLst>
        </xdr:cNvPr>
        <xdr:cNvSpPr txBox="1"/>
      </xdr:nvSpPr>
      <xdr:spPr>
        <a:xfrm>
          <a:off x="6737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78757</xdr:rowOff>
    </xdr:from>
    <xdr:ext cx="469744" cy="259045"/>
    <xdr:sp macro="" textlink="">
      <xdr:nvSpPr>
        <xdr:cNvPr id="260" name="n_1mainValue【体育館・プール】&#10;一人当たり面積">
          <a:extLst>
            <a:ext uri="{FF2B5EF4-FFF2-40B4-BE49-F238E27FC236}">
              <a16:creationId xmlns:a16="http://schemas.microsoft.com/office/drawing/2014/main" id="{8137FA27-6528-43C4-B359-58B603AC514D}"/>
            </a:ext>
          </a:extLst>
        </xdr:cNvPr>
        <xdr:cNvSpPr txBox="1"/>
      </xdr:nvSpPr>
      <xdr:spPr>
        <a:xfrm>
          <a:off x="9391727" y="1002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102597</xdr:rowOff>
    </xdr:from>
    <xdr:ext cx="469744" cy="259045"/>
    <xdr:sp macro="" textlink="">
      <xdr:nvSpPr>
        <xdr:cNvPr id="261" name="n_2mainValue【体育館・プール】&#10;一人当たり面積">
          <a:extLst>
            <a:ext uri="{FF2B5EF4-FFF2-40B4-BE49-F238E27FC236}">
              <a16:creationId xmlns:a16="http://schemas.microsoft.com/office/drawing/2014/main" id="{5DDFFB2E-C1EA-4247-A065-AC4FC91FACA0}"/>
            </a:ext>
          </a:extLst>
        </xdr:cNvPr>
        <xdr:cNvSpPr txBox="1"/>
      </xdr:nvSpPr>
      <xdr:spPr>
        <a:xfrm>
          <a:off x="8515427" y="1004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132642</xdr:rowOff>
    </xdr:from>
    <xdr:ext cx="469744" cy="259045"/>
    <xdr:sp macro="" textlink="">
      <xdr:nvSpPr>
        <xdr:cNvPr id="262" name="n_3mainValue【体育館・プール】&#10;一人当たり面積">
          <a:extLst>
            <a:ext uri="{FF2B5EF4-FFF2-40B4-BE49-F238E27FC236}">
              <a16:creationId xmlns:a16="http://schemas.microsoft.com/office/drawing/2014/main" id="{2EA035D0-6C00-4B03-A91C-7F5BE857456E}"/>
            </a:ext>
          </a:extLst>
        </xdr:cNvPr>
        <xdr:cNvSpPr txBox="1"/>
      </xdr:nvSpPr>
      <xdr:spPr>
        <a:xfrm>
          <a:off x="76264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145704</xdr:rowOff>
    </xdr:from>
    <xdr:ext cx="469744" cy="259045"/>
    <xdr:sp macro="" textlink="">
      <xdr:nvSpPr>
        <xdr:cNvPr id="263" name="n_4mainValue【体育館・プール】&#10;一人当たり面積">
          <a:extLst>
            <a:ext uri="{FF2B5EF4-FFF2-40B4-BE49-F238E27FC236}">
              <a16:creationId xmlns:a16="http://schemas.microsoft.com/office/drawing/2014/main" id="{ED23BC37-C8EC-4840-9E67-FE1A27D9098E}"/>
            </a:ext>
          </a:extLst>
        </xdr:cNvPr>
        <xdr:cNvSpPr txBox="1"/>
      </xdr:nvSpPr>
      <xdr:spPr>
        <a:xfrm>
          <a:off x="6737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94DBBCD-70B4-4E03-981D-0B0E384062D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A2AC0E0-6564-4346-ABF2-B9E92C3CC80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62666E5-B1E7-4D5E-B8CE-DBEFA3448AC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41DF6D8-734A-4D67-908F-A4C786747D6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502BF62-BC01-42F0-9F46-1A5D548047D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DF75E1A-6DCF-4567-A61A-F9DF79793A7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84C22CB-3A8F-4F07-A287-7AE60772B2D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729A2C3-0F4B-4D0D-9DED-1CEF079245F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5B1F82B-148B-4230-9363-35C708EB0FB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16E7B51-A2F1-4A35-BE5E-15B5B8356CF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593B4BA-34B7-46DA-846D-9A0C64833BC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1E0F6FB-420C-497F-9BD1-11C2561EBEF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2123B897-E89F-4BEB-8941-4FFADD62E6F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8083F733-E496-4F37-830E-B0FE7133164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DBAAED1B-CF95-4047-803D-FAEA6F7F28C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AB3FE1D-39E8-4F17-9E71-C4B9A5EFED7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AB83C0B0-1291-42BA-8480-1EC2126E9D7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80B0C397-6D42-4359-8310-635A7035701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DEFEE2FF-40CF-46E5-98AF-7761026AECC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C872B9F1-9AD5-421B-BA50-2E2D02D4BA4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DC31D395-CD6E-463D-A594-CCEF1C74D7E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1B188E26-8895-4F32-8E63-66409C8F6EF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351619F0-CAA2-42CC-89F6-D2C7EB91B1D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B24F2FD2-6339-4D9B-A43E-B8525E7568F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3AFB9716-914A-4F21-87AC-14F8ACC9298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1FC51506-EA16-465B-8201-02E5B709B657}"/>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E23369BD-0EBC-4E83-A04E-3B49BA656A3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181DC5B2-7CF3-4D8B-A976-C8EF61BAC81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0FAFCA7F-6E18-49D7-ADAD-BB8B75A858BA}"/>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93" name="直線コネクタ 292">
          <a:extLst>
            <a:ext uri="{FF2B5EF4-FFF2-40B4-BE49-F238E27FC236}">
              <a16:creationId xmlns:a16="http://schemas.microsoft.com/office/drawing/2014/main" id="{2E062053-5954-445A-9165-DD023406CEFF}"/>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6A4B58AC-BF99-4985-8A11-C28CBA2D3532}"/>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5" name="フローチャート: 判断 294">
          <a:extLst>
            <a:ext uri="{FF2B5EF4-FFF2-40B4-BE49-F238E27FC236}">
              <a16:creationId xmlns:a16="http://schemas.microsoft.com/office/drawing/2014/main" id="{64C59899-3576-4927-B7F4-95D4D4B9573A}"/>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296" name="フローチャート: 判断 295">
          <a:extLst>
            <a:ext uri="{FF2B5EF4-FFF2-40B4-BE49-F238E27FC236}">
              <a16:creationId xmlns:a16="http://schemas.microsoft.com/office/drawing/2014/main" id="{3719139F-7CAF-4182-A7E1-5C8FA6C39CBD}"/>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297" name="フローチャート: 判断 296">
          <a:extLst>
            <a:ext uri="{FF2B5EF4-FFF2-40B4-BE49-F238E27FC236}">
              <a16:creationId xmlns:a16="http://schemas.microsoft.com/office/drawing/2014/main" id="{BC0F9066-C864-46C0-BD66-0C0C66EF920E}"/>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98" name="フローチャート: 判断 297">
          <a:extLst>
            <a:ext uri="{FF2B5EF4-FFF2-40B4-BE49-F238E27FC236}">
              <a16:creationId xmlns:a16="http://schemas.microsoft.com/office/drawing/2014/main" id="{B7F587FC-9111-4B92-ADB0-33F855A08113}"/>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99" name="フローチャート: 判断 298">
          <a:extLst>
            <a:ext uri="{FF2B5EF4-FFF2-40B4-BE49-F238E27FC236}">
              <a16:creationId xmlns:a16="http://schemas.microsoft.com/office/drawing/2014/main" id="{4F0B7556-C54E-470E-B7F4-683FA43F657B}"/>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35837B9-F5D6-4395-BA9C-EF927F9F238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B8CDC04-971A-4FB9-BFBC-C28AB21B88C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C014F32-C4B5-42B5-9D62-6B239150FF9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F7E2B78-4662-4893-8515-96E1DB04F46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5194ABC-6083-432A-AE91-DF09639C9DF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82006</xdr:rowOff>
    </xdr:from>
    <xdr:to>
      <xdr:col>24</xdr:col>
      <xdr:colOff>114300</xdr:colOff>
      <xdr:row>85</xdr:row>
      <xdr:rowOff>12156</xdr:rowOff>
    </xdr:to>
    <xdr:sp macro="" textlink="">
      <xdr:nvSpPr>
        <xdr:cNvPr id="305" name="楕円 304">
          <a:extLst>
            <a:ext uri="{FF2B5EF4-FFF2-40B4-BE49-F238E27FC236}">
              <a16:creationId xmlns:a16="http://schemas.microsoft.com/office/drawing/2014/main" id="{1F5A92FB-71F4-4259-9910-B4EC99104D0E}"/>
            </a:ext>
          </a:extLst>
        </xdr:cNvPr>
        <xdr:cNvSpPr/>
      </xdr:nvSpPr>
      <xdr:spPr>
        <a:xfrm>
          <a:off x="45847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60433</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9AA536EF-73D0-43EF-9ED8-741BA026FD4D}"/>
            </a:ext>
          </a:extLst>
        </xdr:cNvPr>
        <xdr:cNvSpPr txBox="1"/>
      </xdr:nvSpPr>
      <xdr:spPr>
        <a:xfrm>
          <a:off x="4673600"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39551</xdr:rowOff>
    </xdr:from>
    <xdr:to>
      <xdr:col>20</xdr:col>
      <xdr:colOff>38100</xdr:colOff>
      <xdr:row>84</xdr:row>
      <xdr:rowOff>141151</xdr:rowOff>
    </xdr:to>
    <xdr:sp macro="" textlink="">
      <xdr:nvSpPr>
        <xdr:cNvPr id="307" name="楕円 306">
          <a:extLst>
            <a:ext uri="{FF2B5EF4-FFF2-40B4-BE49-F238E27FC236}">
              <a16:creationId xmlns:a16="http://schemas.microsoft.com/office/drawing/2014/main" id="{86C27388-C8C1-4242-A5A7-D33133D7EE7E}"/>
            </a:ext>
          </a:extLst>
        </xdr:cNvPr>
        <xdr:cNvSpPr/>
      </xdr:nvSpPr>
      <xdr:spPr>
        <a:xfrm>
          <a:off x="3746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90351</xdr:rowOff>
    </xdr:from>
    <xdr:to>
      <xdr:col>24</xdr:col>
      <xdr:colOff>63500</xdr:colOff>
      <xdr:row>84</xdr:row>
      <xdr:rowOff>132806</xdr:rowOff>
    </xdr:to>
    <xdr:cxnSp macro="">
      <xdr:nvCxnSpPr>
        <xdr:cNvPr id="308" name="直線コネクタ 307">
          <a:extLst>
            <a:ext uri="{FF2B5EF4-FFF2-40B4-BE49-F238E27FC236}">
              <a16:creationId xmlns:a16="http://schemas.microsoft.com/office/drawing/2014/main" id="{B905AB08-D993-44BB-A614-02A28AA9B01A}"/>
            </a:ext>
          </a:extLst>
        </xdr:cNvPr>
        <xdr:cNvCxnSpPr/>
      </xdr:nvCxnSpPr>
      <xdr:spPr>
        <a:xfrm>
          <a:off x="3797300" y="1449215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168548</xdr:rowOff>
    </xdr:from>
    <xdr:to>
      <xdr:col>15</xdr:col>
      <xdr:colOff>101600</xdr:colOff>
      <xdr:row>84</xdr:row>
      <xdr:rowOff>98698</xdr:rowOff>
    </xdr:to>
    <xdr:sp macro="" textlink="">
      <xdr:nvSpPr>
        <xdr:cNvPr id="309" name="楕円 308">
          <a:extLst>
            <a:ext uri="{FF2B5EF4-FFF2-40B4-BE49-F238E27FC236}">
              <a16:creationId xmlns:a16="http://schemas.microsoft.com/office/drawing/2014/main" id="{DCF436ED-E60F-4F4F-81E3-55BCB7371DE0}"/>
            </a:ext>
          </a:extLst>
        </xdr:cNvPr>
        <xdr:cNvSpPr/>
      </xdr:nvSpPr>
      <xdr:spPr>
        <a:xfrm>
          <a:off x="2857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47898</xdr:rowOff>
    </xdr:from>
    <xdr:to>
      <xdr:col>19</xdr:col>
      <xdr:colOff>177800</xdr:colOff>
      <xdr:row>84</xdr:row>
      <xdr:rowOff>90351</xdr:rowOff>
    </xdr:to>
    <xdr:cxnSp macro="">
      <xdr:nvCxnSpPr>
        <xdr:cNvPr id="310" name="直線コネクタ 309">
          <a:extLst>
            <a:ext uri="{FF2B5EF4-FFF2-40B4-BE49-F238E27FC236}">
              <a16:creationId xmlns:a16="http://schemas.microsoft.com/office/drawing/2014/main" id="{162A58B5-0601-4399-8E18-3D3DC3C91014}"/>
            </a:ext>
          </a:extLst>
        </xdr:cNvPr>
        <xdr:cNvCxnSpPr/>
      </xdr:nvCxnSpPr>
      <xdr:spPr>
        <a:xfrm>
          <a:off x="2908300" y="1444969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121194</xdr:rowOff>
    </xdr:from>
    <xdr:to>
      <xdr:col>10</xdr:col>
      <xdr:colOff>165100</xdr:colOff>
      <xdr:row>84</xdr:row>
      <xdr:rowOff>51344</xdr:rowOff>
    </xdr:to>
    <xdr:sp macro="" textlink="">
      <xdr:nvSpPr>
        <xdr:cNvPr id="311" name="楕円 310">
          <a:extLst>
            <a:ext uri="{FF2B5EF4-FFF2-40B4-BE49-F238E27FC236}">
              <a16:creationId xmlns:a16="http://schemas.microsoft.com/office/drawing/2014/main" id="{D3A90E52-CF7E-4B1C-B1E6-3DF6151251EA}"/>
            </a:ext>
          </a:extLst>
        </xdr:cNvPr>
        <xdr:cNvSpPr/>
      </xdr:nvSpPr>
      <xdr:spPr>
        <a:xfrm>
          <a:off x="19685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544</xdr:rowOff>
    </xdr:from>
    <xdr:to>
      <xdr:col>15</xdr:col>
      <xdr:colOff>50800</xdr:colOff>
      <xdr:row>84</xdr:row>
      <xdr:rowOff>47898</xdr:rowOff>
    </xdr:to>
    <xdr:cxnSp macro="">
      <xdr:nvCxnSpPr>
        <xdr:cNvPr id="312" name="直線コネクタ 311">
          <a:extLst>
            <a:ext uri="{FF2B5EF4-FFF2-40B4-BE49-F238E27FC236}">
              <a16:creationId xmlns:a16="http://schemas.microsoft.com/office/drawing/2014/main" id="{D42000E2-37A4-4B1E-9EE1-E55385360633}"/>
            </a:ext>
          </a:extLst>
        </xdr:cNvPr>
        <xdr:cNvCxnSpPr/>
      </xdr:nvCxnSpPr>
      <xdr:spPr>
        <a:xfrm>
          <a:off x="2019300" y="14402344"/>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82006</xdr:rowOff>
    </xdr:from>
    <xdr:to>
      <xdr:col>6</xdr:col>
      <xdr:colOff>38100</xdr:colOff>
      <xdr:row>84</xdr:row>
      <xdr:rowOff>12156</xdr:rowOff>
    </xdr:to>
    <xdr:sp macro="" textlink="">
      <xdr:nvSpPr>
        <xdr:cNvPr id="313" name="楕円 312">
          <a:extLst>
            <a:ext uri="{FF2B5EF4-FFF2-40B4-BE49-F238E27FC236}">
              <a16:creationId xmlns:a16="http://schemas.microsoft.com/office/drawing/2014/main" id="{CFCF8829-C0EE-4469-A9C6-D70F61010BD6}"/>
            </a:ext>
          </a:extLst>
        </xdr:cNvPr>
        <xdr:cNvSpPr/>
      </xdr:nvSpPr>
      <xdr:spPr>
        <a:xfrm>
          <a:off x="10795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132806</xdr:rowOff>
    </xdr:from>
    <xdr:to>
      <xdr:col>10</xdr:col>
      <xdr:colOff>114300</xdr:colOff>
      <xdr:row>84</xdr:row>
      <xdr:rowOff>544</xdr:rowOff>
    </xdr:to>
    <xdr:cxnSp macro="">
      <xdr:nvCxnSpPr>
        <xdr:cNvPr id="314" name="直線コネクタ 313">
          <a:extLst>
            <a:ext uri="{FF2B5EF4-FFF2-40B4-BE49-F238E27FC236}">
              <a16:creationId xmlns:a16="http://schemas.microsoft.com/office/drawing/2014/main" id="{F38375B0-D04F-4EB0-AFE2-E5274F662887}"/>
            </a:ext>
          </a:extLst>
        </xdr:cNvPr>
        <xdr:cNvCxnSpPr/>
      </xdr:nvCxnSpPr>
      <xdr:spPr>
        <a:xfrm>
          <a:off x="1130300" y="1436315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315" name="n_1aveValue【福祉施設】&#10;有形固定資産減価償却率">
          <a:extLst>
            <a:ext uri="{FF2B5EF4-FFF2-40B4-BE49-F238E27FC236}">
              <a16:creationId xmlns:a16="http://schemas.microsoft.com/office/drawing/2014/main" id="{A5999C34-E37E-4356-A3A7-B6086E0F77B0}"/>
            </a:ext>
          </a:extLst>
        </xdr:cNvPr>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316" name="n_2aveValue【福祉施設】&#10;有形固定資産減価償却率">
          <a:extLst>
            <a:ext uri="{FF2B5EF4-FFF2-40B4-BE49-F238E27FC236}">
              <a16:creationId xmlns:a16="http://schemas.microsoft.com/office/drawing/2014/main" id="{706933E1-F8AD-4ED5-BF83-ABAD9951DBDF}"/>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317" name="n_3aveValue【福祉施設】&#10;有形固定資産減価償却率">
          <a:extLst>
            <a:ext uri="{FF2B5EF4-FFF2-40B4-BE49-F238E27FC236}">
              <a16:creationId xmlns:a16="http://schemas.microsoft.com/office/drawing/2014/main" id="{BB7F9092-5933-4E2F-BD89-B4DE7EF722FB}"/>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318" name="n_4aveValue【福祉施設】&#10;有形固定資産減価償却率">
          <a:extLst>
            <a:ext uri="{FF2B5EF4-FFF2-40B4-BE49-F238E27FC236}">
              <a16:creationId xmlns:a16="http://schemas.microsoft.com/office/drawing/2014/main" id="{CB5491F8-A5D6-4A36-826F-6D72DA9865AE}"/>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132278</xdr:rowOff>
    </xdr:from>
    <xdr:ext cx="405111" cy="259045"/>
    <xdr:sp macro="" textlink="">
      <xdr:nvSpPr>
        <xdr:cNvPr id="319" name="n_1mainValue【福祉施設】&#10;有形固定資産減価償却率">
          <a:extLst>
            <a:ext uri="{FF2B5EF4-FFF2-40B4-BE49-F238E27FC236}">
              <a16:creationId xmlns:a16="http://schemas.microsoft.com/office/drawing/2014/main" id="{F03BA6A3-170B-434A-B7FD-1559CD043D9C}"/>
            </a:ext>
          </a:extLst>
        </xdr:cNvPr>
        <xdr:cNvSpPr txBox="1"/>
      </xdr:nvSpPr>
      <xdr:spPr>
        <a:xfrm>
          <a:off x="35820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89825</xdr:rowOff>
    </xdr:from>
    <xdr:ext cx="405111" cy="259045"/>
    <xdr:sp macro="" textlink="">
      <xdr:nvSpPr>
        <xdr:cNvPr id="320" name="n_2mainValue【福祉施設】&#10;有形固定資産減価償却率">
          <a:extLst>
            <a:ext uri="{FF2B5EF4-FFF2-40B4-BE49-F238E27FC236}">
              <a16:creationId xmlns:a16="http://schemas.microsoft.com/office/drawing/2014/main" id="{5C3DD654-D1B0-4373-AC2C-B391236BEBC8}"/>
            </a:ext>
          </a:extLst>
        </xdr:cNvPr>
        <xdr:cNvSpPr txBox="1"/>
      </xdr:nvSpPr>
      <xdr:spPr>
        <a:xfrm>
          <a:off x="27057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42471</xdr:rowOff>
    </xdr:from>
    <xdr:ext cx="405111" cy="259045"/>
    <xdr:sp macro="" textlink="">
      <xdr:nvSpPr>
        <xdr:cNvPr id="321" name="n_3mainValue【福祉施設】&#10;有形固定資産減価償却率">
          <a:extLst>
            <a:ext uri="{FF2B5EF4-FFF2-40B4-BE49-F238E27FC236}">
              <a16:creationId xmlns:a16="http://schemas.microsoft.com/office/drawing/2014/main" id="{3A36C3A4-6620-41B7-941D-D3098996BBFB}"/>
            </a:ext>
          </a:extLst>
        </xdr:cNvPr>
        <xdr:cNvSpPr txBox="1"/>
      </xdr:nvSpPr>
      <xdr:spPr>
        <a:xfrm>
          <a:off x="18167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3283</xdr:rowOff>
    </xdr:from>
    <xdr:ext cx="405111" cy="259045"/>
    <xdr:sp macro="" textlink="">
      <xdr:nvSpPr>
        <xdr:cNvPr id="322" name="n_4mainValue【福祉施設】&#10;有形固定資産減価償却率">
          <a:extLst>
            <a:ext uri="{FF2B5EF4-FFF2-40B4-BE49-F238E27FC236}">
              <a16:creationId xmlns:a16="http://schemas.microsoft.com/office/drawing/2014/main" id="{1A6ABD5F-D61F-48F1-A68A-D67B95529F45}"/>
            </a:ext>
          </a:extLst>
        </xdr:cNvPr>
        <xdr:cNvSpPr txBox="1"/>
      </xdr:nvSpPr>
      <xdr:spPr>
        <a:xfrm>
          <a:off x="927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86661C8A-8B42-426A-AD9E-841CDB4D0CB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A0ACC049-7D9F-4BA5-849C-2F1AE0052CA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64678E89-4BAC-4D84-8527-7E281D93F8A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83BA6EC2-228D-435D-B5F3-99678893383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4DFA9025-BF9E-4FCB-B3D8-B57CC16FF9A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8F806071-86D0-4FED-9510-FED5EFCD66E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E9900705-E1EA-4971-875C-563557DA71D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644F6B0B-840F-48CD-81D7-9DC3235AFD4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6D7D2AB9-E7C9-45C4-B620-EA16429CAE9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D0025DC0-1F68-45D1-B358-4D40E33E7E7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168EAE0B-1FB9-41E0-A476-6B2F971FADB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852D4D26-20EE-4C32-A5B7-2D9AD7DF595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2519E736-567F-4735-B99A-18ABD4B972A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CFE5F51B-564B-4AF1-A034-E03DAB158C0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DDEFD283-E3CC-462A-834C-B4443B26D86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F2E4F4B-0137-4B24-95D4-3F82752141B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201999CB-157C-42DF-9FC7-C0F00141E6C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5668B294-996B-4FA7-8BAC-F59EEF2072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785E6018-19A8-4914-8328-9CDDFF1AF1B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BFF4592-F619-4046-8F51-FD8360E1375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9AC05669-D628-471E-9BDD-8848665798E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F0024F78-72AD-4AC5-9DC6-D091D14E0CD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5E06BFF3-473A-4DB6-ABEF-122C293154E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346" name="直線コネクタ 345">
          <a:extLst>
            <a:ext uri="{FF2B5EF4-FFF2-40B4-BE49-F238E27FC236}">
              <a16:creationId xmlns:a16="http://schemas.microsoft.com/office/drawing/2014/main" id="{33B8B376-B9EF-4D14-ABC5-10A9867C5704}"/>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347" name="【福祉施設】&#10;一人当たり面積最小値テキスト">
          <a:extLst>
            <a:ext uri="{FF2B5EF4-FFF2-40B4-BE49-F238E27FC236}">
              <a16:creationId xmlns:a16="http://schemas.microsoft.com/office/drawing/2014/main" id="{2D4E07B2-1F4C-49DF-BA96-5B7BD56C25AE}"/>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348" name="直線コネクタ 347">
          <a:extLst>
            <a:ext uri="{FF2B5EF4-FFF2-40B4-BE49-F238E27FC236}">
              <a16:creationId xmlns:a16="http://schemas.microsoft.com/office/drawing/2014/main" id="{BBF97038-B717-409B-962A-12B65DEB9987}"/>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349" name="【福祉施設】&#10;一人当たり面積最大値テキスト">
          <a:extLst>
            <a:ext uri="{FF2B5EF4-FFF2-40B4-BE49-F238E27FC236}">
              <a16:creationId xmlns:a16="http://schemas.microsoft.com/office/drawing/2014/main" id="{E08028D4-C810-4A22-801C-59A5E7F41C1E}"/>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350" name="直線コネクタ 349">
          <a:extLst>
            <a:ext uri="{FF2B5EF4-FFF2-40B4-BE49-F238E27FC236}">
              <a16:creationId xmlns:a16="http://schemas.microsoft.com/office/drawing/2014/main" id="{016AD7F8-5BE5-410E-AD42-A044D1A9C887}"/>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351" name="【福祉施設】&#10;一人当たり面積平均値テキスト">
          <a:extLst>
            <a:ext uri="{FF2B5EF4-FFF2-40B4-BE49-F238E27FC236}">
              <a16:creationId xmlns:a16="http://schemas.microsoft.com/office/drawing/2014/main" id="{16C3F623-DD32-4CE2-9AC1-7D33DDC53B43}"/>
            </a:ext>
          </a:extLst>
        </xdr:cNvPr>
        <xdr:cNvSpPr txBox="1"/>
      </xdr:nvSpPr>
      <xdr:spPr>
        <a:xfrm>
          <a:off x="10515600" y="14484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352" name="フローチャート: 判断 351">
          <a:extLst>
            <a:ext uri="{FF2B5EF4-FFF2-40B4-BE49-F238E27FC236}">
              <a16:creationId xmlns:a16="http://schemas.microsoft.com/office/drawing/2014/main" id="{C546EAA0-9D9D-4724-B7DA-5F155379884A}"/>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353" name="フローチャート: 判断 352">
          <a:extLst>
            <a:ext uri="{FF2B5EF4-FFF2-40B4-BE49-F238E27FC236}">
              <a16:creationId xmlns:a16="http://schemas.microsoft.com/office/drawing/2014/main" id="{97AFC426-9429-4842-832D-E662270D1BB7}"/>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354" name="フローチャート: 判断 353">
          <a:extLst>
            <a:ext uri="{FF2B5EF4-FFF2-40B4-BE49-F238E27FC236}">
              <a16:creationId xmlns:a16="http://schemas.microsoft.com/office/drawing/2014/main" id="{8170590B-A7BA-4A69-B8A0-F6E90780DDC1}"/>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355" name="フローチャート: 判断 354">
          <a:extLst>
            <a:ext uri="{FF2B5EF4-FFF2-40B4-BE49-F238E27FC236}">
              <a16:creationId xmlns:a16="http://schemas.microsoft.com/office/drawing/2014/main" id="{686D84AD-D1FA-4DBA-88CA-96C22682EFA2}"/>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356" name="フローチャート: 判断 355">
          <a:extLst>
            <a:ext uri="{FF2B5EF4-FFF2-40B4-BE49-F238E27FC236}">
              <a16:creationId xmlns:a16="http://schemas.microsoft.com/office/drawing/2014/main" id="{30ADC855-D984-4208-B245-C5BB33DE1EA6}"/>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197C221-BD2A-462D-B5DA-4727C91830B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7E9A939-BEE2-483A-852E-9B94FC9825E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2171B50-E241-412E-A091-A880020BB1B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2ED1A33-B3F7-46C6-923A-5C5C9CD662D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9314AF6-97CA-499F-B720-7963A916534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93599</xdr:rowOff>
    </xdr:from>
    <xdr:to>
      <xdr:col>55</xdr:col>
      <xdr:colOff>50800</xdr:colOff>
      <xdr:row>83</xdr:row>
      <xdr:rowOff>23749</xdr:rowOff>
    </xdr:to>
    <xdr:sp macro="" textlink="">
      <xdr:nvSpPr>
        <xdr:cNvPr id="362" name="楕円 361">
          <a:extLst>
            <a:ext uri="{FF2B5EF4-FFF2-40B4-BE49-F238E27FC236}">
              <a16:creationId xmlns:a16="http://schemas.microsoft.com/office/drawing/2014/main" id="{9F672C9A-BB48-4408-AD95-F5445DDE71E9}"/>
            </a:ext>
          </a:extLst>
        </xdr:cNvPr>
        <xdr:cNvSpPr/>
      </xdr:nvSpPr>
      <xdr:spPr>
        <a:xfrm>
          <a:off x="10426700" y="1415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116476</xdr:rowOff>
    </xdr:from>
    <xdr:ext cx="469744" cy="259045"/>
    <xdr:sp macro="" textlink="">
      <xdr:nvSpPr>
        <xdr:cNvPr id="363" name="【福祉施設】&#10;一人当たり面積該当値テキスト">
          <a:extLst>
            <a:ext uri="{FF2B5EF4-FFF2-40B4-BE49-F238E27FC236}">
              <a16:creationId xmlns:a16="http://schemas.microsoft.com/office/drawing/2014/main" id="{F62535A5-CF28-4F75-B214-2750E644E5F5}"/>
            </a:ext>
          </a:extLst>
        </xdr:cNvPr>
        <xdr:cNvSpPr txBox="1"/>
      </xdr:nvSpPr>
      <xdr:spPr>
        <a:xfrm>
          <a:off x="10515600" y="1400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116078</xdr:rowOff>
    </xdr:from>
    <xdr:to>
      <xdr:col>50</xdr:col>
      <xdr:colOff>165100</xdr:colOff>
      <xdr:row>83</xdr:row>
      <xdr:rowOff>46228</xdr:rowOff>
    </xdr:to>
    <xdr:sp macro="" textlink="">
      <xdr:nvSpPr>
        <xdr:cNvPr id="364" name="楕円 363">
          <a:extLst>
            <a:ext uri="{FF2B5EF4-FFF2-40B4-BE49-F238E27FC236}">
              <a16:creationId xmlns:a16="http://schemas.microsoft.com/office/drawing/2014/main" id="{65A3B379-5784-4CDF-987A-F5D01B1A0C03}"/>
            </a:ext>
          </a:extLst>
        </xdr:cNvPr>
        <xdr:cNvSpPr/>
      </xdr:nvSpPr>
      <xdr:spPr>
        <a:xfrm>
          <a:off x="9588500" y="1417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144399</xdr:rowOff>
    </xdr:from>
    <xdr:to>
      <xdr:col>55</xdr:col>
      <xdr:colOff>0</xdr:colOff>
      <xdr:row>82</xdr:row>
      <xdr:rowOff>166878</xdr:rowOff>
    </xdr:to>
    <xdr:cxnSp macro="">
      <xdr:nvCxnSpPr>
        <xdr:cNvPr id="365" name="直線コネクタ 364">
          <a:extLst>
            <a:ext uri="{FF2B5EF4-FFF2-40B4-BE49-F238E27FC236}">
              <a16:creationId xmlns:a16="http://schemas.microsoft.com/office/drawing/2014/main" id="{B59ADDE2-8EB9-43B5-B5D0-0248F6AC002C}"/>
            </a:ext>
          </a:extLst>
        </xdr:cNvPr>
        <xdr:cNvCxnSpPr/>
      </xdr:nvCxnSpPr>
      <xdr:spPr>
        <a:xfrm flipV="1">
          <a:off x="9639300" y="14203299"/>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134747</xdr:rowOff>
    </xdr:from>
    <xdr:to>
      <xdr:col>46</xdr:col>
      <xdr:colOff>38100</xdr:colOff>
      <xdr:row>83</xdr:row>
      <xdr:rowOff>64897</xdr:rowOff>
    </xdr:to>
    <xdr:sp macro="" textlink="">
      <xdr:nvSpPr>
        <xdr:cNvPr id="366" name="楕円 365">
          <a:extLst>
            <a:ext uri="{FF2B5EF4-FFF2-40B4-BE49-F238E27FC236}">
              <a16:creationId xmlns:a16="http://schemas.microsoft.com/office/drawing/2014/main" id="{FBB306E7-278C-4B53-8EB9-AF15377414EA}"/>
            </a:ext>
          </a:extLst>
        </xdr:cNvPr>
        <xdr:cNvSpPr/>
      </xdr:nvSpPr>
      <xdr:spPr>
        <a:xfrm>
          <a:off x="8699500" y="1419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166878</xdr:rowOff>
    </xdr:from>
    <xdr:to>
      <xdr:col>50</xdr:col>
      <xdr:colOff>114300</xdr:colOff>
      <xdr:row>83</xdr:row>
      <xdr:rowOff>14097</xdr:rowOff>
    </xdr:to>
    <xdr:cxnSp macro="">
      <xdr:nvCxnSpPr>
        <xdr:cNvPr id="367" name="直線コネクタ 366">
          <a:extLst>
            <a:ext uri="{FF2B5EF4-FFF2-40B4-BE49-F238E27FC236}">
              <a16:creationId xmlns:a16="http://schemas.microsoft.com/office/drawing/2014/main" id="{85B68EC3-CDEE-4F0D-A1A0-CDB58DA3F993}"/>
            </a:ext>
          </a:extLst>
        </xdr:cNvPr>
        <xdr:cNvCxnSpPr/>
      </xdr:nvCxnSpPr>
      <xdr:spPr>
        <a:xfrm flipV="1">
          <a:off x="8750300" y="14225778"/>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158369</xdr:rowOff>
    </xdr:from>
    <xdr:to>
      <xdr:col>41</xdr:col>
      <xdr:colOff>101600</xdr:colOff>
      <xdr:row>83</xdr:row>
      <xdr:rowOff>88519</xdr:rowOff>
    </xdr:to>
    <xdr:sp macro="" textlink="">
      <xdr:nvSpPr>
        <xdr:cNvPr id="368" name="楕円 367">
          <a:extLst>
            <a:ext uri="{FF2B5EF4-FFF2-40B4-BE49-F238E27FC236}">
              <a16:creationId xmlns:a16="http://schemas.microsoft.com/office/drawing/2014/main" id="{899DA7A6-378D-435D-AE1A-20650976C417}"/>
            </a:ext>
          </a:extLst>
        </xdr:cNvPr>
        <xdr:cNvSpPr/>
      </xdr:nvSpPr>
      <xdr:spPr>
        <a:xfrm>
          <a:off x="7810500" y="1421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14097</xdr:rowOff>
    </xdr:from>
    <xdr:to>
      <xdr:col>45</xdr:col>
      <xdr:colOff>177800</xdr:colOff>
      <xdr:row>83</xdr:row>
      <xdr:rowOff>37719</xdr:rowOff>
    </xdr:to>
    <xdr:cxnSp macro="">
      <xdr:nvCxnSpPr>
        <xdr:cNvPr id="369" name="直線コネクタ 368">
          <a:extLst>
            <a:ext uri="{FF2B5EF4-FFF2-40B4-BE49-F238E27FC236}">
              <a16:creationId xmlns:a16="http://schemas.microsoft.com/office/drawing/2014/main" id="{49018EA0-DAA7-4C2F-A6A6-BA25DD1CE9B9}"/>
            </a:ext>
          </a:extLst>
        </xdr:cNvPr>
        <xdr:cNvCxnSpPr/>
      </xdr:nvCxnSpPr>
      <xdr:spPr>
        <a:xfrm flipV="1">
          <a:off x="7861300" y="14244447"/>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168656</xdr:rowOff>
    </xdr:from>
    <xdr:to>
      <xdr:col>36</xdr:col>
      <xdr:colOff>165100</xdr:colOff>
      <xdr:row>83</xdr:row>
      <xdr:rowOff>98806</xdr:rowOff>
    </xdr:to>
    <xdr:sp macro="" textlink="">
      <xdr:nvSpPr>
        <xdr:cNvPr id="370" name="楕円 369">
          <a:extLst>
            <a:ext uri="{FF2B5EF4-FFF2-40B4-BE49-F238E27FC236}">
              <a16:creationId xmlns:a16="http://schemas.microsoft.com/office/drawing/2014/main" id="{EF1161DB-9E86-4796-B44C-9DCFB55C7B9D}"/>
            </a:ext>
          </a:extLst>
        </xdr:cNvPr>
        <xdr:cNvSpPr/>
      </xdr:nvSpPr>
      <xdr:spPr>
        <a:xfrm>
          <a:off x="6921500" y="1422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37719</xdr:rowOff>
    </xdr:from>
    <xdr:to>
      <xdr:col>41</xdr:col>
      <xdr:colOff>50800</xdr:colOff>
      <xdr:row>83</xdr:row>
      <xdr:rowOff>48006</xdr:rowOff>
    </xdr:to>
    <xdr:cxnSp macro="">
      <xdr:nvCxnSpPr>
        <xdr:cNvPr id="371" name="直線コネクタ 370">
          <a:extLst>
            <a:ext uri="{FF2B5EF4-FFF2-40B4-BE49-F238E27FC236}">
              <a16:creationId xmlns:a16="http://schemas.microsoft.com/office/drawing/2014/main" id="{E8AE6A3B-4A8F-4736-90F2-BE3D9D71C04A}"/>
            </a:ext>
          </a:extLst>
        </xdr:cNvPr>
        <xdr:cNvCxnSpPr/>
      </xdr:nvCxnSpPr>
      <xdr:spPr>
        <a:xfrm flipV="1">
          <a:off x="6972300" y="14268069"/>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19448</xdr:rowOff>
    </xdr:from>
    <xdr:ext cx="469744" cy="259045"/>
    <xdr:sp macro="" textlink="">
      <xdr:nvSpPr>
        <xdr:cNvPr id="372" name="n_1aveValue【福祉施設】&#10;一人当たり面積">
          <a:extLst>
            <a:ext uri="{FF2B5EF4-FFF2-40B4-BE49-F238E27FC236}">
              <a16:creationId xmlns:a16="http://schemas.microsoft.com/office/drawing/2014/main" id="{48CE77F1-42FC-4533-9092-20A900F3AC89}"/>
            </a:ext>
          </a:extLst>
        </xdr:cNvPr>
        <xdr:cNvSpPr txBox="1"/>
      </xdr:nvSpPr>
      <xdr:spPr>
        <a:xfrm>
          <a:off x="9391727" y="1459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27449</xdr:rowOff>
    </xdr:from>
    <xdr:ext cx="469744" cy="259045"/>
    <xdr:sp macro="" textlink="">
      <xdr:nvSpPr>
        <xdr:cNvPr id="373" name="n_2aveValue【福祉施設】&#10;一人当たり面積">
          <a:extLst>
            <a:ext uri="{FF2B5EF4-FFF2-40B4-BE49-F238E27FC236}">
              <a16:creationId xmlns:a16="http://schemas.microsoft.com/office/drawing/2014/main" id="{B5A5D394-3F11-44A2-A4D2-83C2768E8F80}"/>
            </a:ext>
          </a:extLst>
        </xdr:cNvPr>
        <xdr:cNvSpPr txBox="1"/>
      </xdr:nvSpPr>
      <xdr:spPr>
        <a:xfrm>
          <a:off x="8515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30878</xdr:rowOff>
    </xdr:from>
    <xdr:ext cx="469744" cy="259045"/>
    <xdr:sp macro="" textlink="">
      <xdr:nvSpPr>
        <xdr:cNvPr id="374" name="n_3aveValue【福祉施設】&#10;一人当たり面積">
          <a:extLst>
            <a:ext uri="{FF2B5EF4-FFF2-40B4-BE49-F238E27FC236}">
              <a16:creationId xmlns:a16="http://schemas.microsoft.com/office/drawing/2014/main" id="{6E15451C-2EAB-4762-A0DA-4162CE9A1D8C}"/>
            </a:ext>
          </a:extLst>
        </xdr:cNvPr>
        <xdr:cNvSpPr txBox="1"/>
      </xdr:nvSpPr>
      <xdr:spPr>
        <a:xfrm>
          <a:off x="7626427" y="1460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375" name="n_4aveValue【福祉施設】&#10;一人当たり面積">
          <a:extLst>
            <a:ext uri="{FF2B5EF4-FFF2-40B4-BE49-F238E27FC236}">
              <a16:creationId xmlns:a16="http://schemas.microsoft.com/office/drawing/2014/main" id="{A315FD64-E000-428E-8D9F-648C94B6C9B4}"/>
            </a:ext>
          </a:extLst>
        </xdr:cNvPr>
        <xdr:cNvSpPr txBox="1"/>
      </xdr:nvSpPr>
      <xdr:spPr>
        <a:xfrm>
          <a:off x="6737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62755</xdr:rowOff>
    </xdr:from>
    <xdr:ext cx="469744" cy="259045"/>
    <xdr:sp macro="" textlink="">
      <xdr:nvSpPr>
        <xdr:cNvPr id="376" name="n_1mainValue【福祉施設】&#10;一人当たり面積">
          <a:extLst>
            <a:ext uri="{FF2B5EF4-FFF2-40B4-BE49-F238E27FC236}">
              <a16:creationId xmlns:a16="http://schemas.microsoft.com/office/drawing/2014/main" id="{86B8BAD8-B2EF-4745-8E59-CCF77964BE7F}"/>
            </a:ext>
          </a:extLst>
        </xdr:cNvPr>
        <xdr:cNvSpPr txBox="1"/>
      </xdr:nvSpPr>
      <xdr:spPr>
        <a:xfrm>
          <a:off x="9391727" y="1395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81424</xdr:rowOff>
    </xdr:from>
    <xdr:ext cx="469744" cy="259045"/>
    <xdr:sp macro="" textlink="">
      <xdr:nvSpPr>
        <xdr:cNvPr id="377" name="n_2mainValue【福祉施設】&#10;一人当たり面積">
          <a:extLst>
            <a:ext uri="{FF2B5EF4-FFF2-40B4-BE49-F238E27FC236}">
              <a16:creationId xmlns:a16="http://schemas.microsoft.com/office/drawing/2014/main" id="{10A5007B-C513-4A4A-965D-416657E885BA}"/>
            </a:ext>
          </a:extLst>
        </xdr:cNvPr>
        <xdr:cNvSpPr txBox="1"/>
      </xdr:nvSpPr>
      <xdr:spPr>
        <a:xfrm>
          <a:off x="8515427" y="1396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105046</xdr:rowOff>
    </xdr:from>
    <xdr:ext cx="469744" cy="259045"/>
    <xdr:sp macro="" textlink="">
      <xdr:nvSpPr>
        <xdr:cNvPr id="378" name="n_3mainValue【福祉施設】&#10;一人当たり面積">
          <a:extLst>
            <a:ext uri="{FF2B5EF4-FFF2-40B4-BE49-F238E27FC236}">
              <a16:creationId xmlns:a16="http://schemas.microsoft.com/office/drawing/2014/main" id="{EB477D20-D725-449D-B88C-61BB90E3ED6F}"/>
            </a:ext>
          </a:extLst>
        </xdr:cNvPr>
        <xdr:cNvSpPr txBox="1"/>
      </xdr:nvSpPr>
      <xdr:spPr>
        <a:xfrm>
          <a:off x="7626427" y="1399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115333</xdr:rowOff>
    </xdr:from>
    <xdr:ext cx="469744" cy="259045"/>
    <xdr:sp macro="" textlink="">
      <xdr:nvSpPr>
        <xdr:cNvPr id="379" name="n_4mainValue【福祉施設】&#10;一人当たり面積">
          <a:extLst>
            <a:ext uri="{FF2B5EF4-FFF2-40B4-BE49-F238E27FC236}">
              <a16:creationId xmlns:a16="http://schemas.microsoft.com/office/drawing/2014/main" id="{9EA43A6D-F68D-41D3-BA6D-A7FBB29F37A1}"/>
            </a:ext>
          </a:extLst>
        </xdr:cNvPr>
        <xdr:cNvSpPr txBox="1"/>
      </xdr:nvSpPr>
      <xdr:spPr>
        <a:xfrm>
          <a:off x="6737427" y="1400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C5C7E3BA-CC18-4D7E-9C36-459D3506611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65FD5C64-6B09-4F93-81C4-FA80E37D5C0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4FDD99D2-A337-4ABF-A39D-9251259057F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9EFA32E0-CA06-482A-AB5E-BB461301362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9D6B7912-7968-4385-83F3-C05DC06D4F0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D5DB08CA-C8CD-47C3-A1C3-09FDBF3BDD3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7700FCC7-A4A3-4CC5-8C73-7DB8A9CFD36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5B72B687-C6ED-4EA3-8DE6-503054DEE89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EE84F433-0233-4125-A3DD-2C303061838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3C3ADC7E-ED99-4F8B-843E-46002817E0C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6C6F70BB-57C2-41AA-BFEF-888FB606112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78A32F4D-E393-40FA-A778-A6CA588B60D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F30A417-72B7-442C-AED2-440BC8F9136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BBE6BE9F-3DCE-4A82-A6CC-A0C0DD471EB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98B49C15-4B6A-4DB4-9F5C-C3F7CF1D493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D75506DA-16BA-44D2-9B07-210A3B42972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1C57EA47-85C0-4F85-9387-CD08EA000BC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A79C2CA5-5CB7-47F2-81B4-D0AA7B9A6C3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F94E8A7A-5A6F-41BA-A38D-FBF7BDC472A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16862638-D340-498C-B798-F78CEB56CF5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FC10BC4C-353E-4D62-A173-B1854F9BDD8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53198C8B-1CE6-4BF2-936A-4D6AE12FB56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7B588FD3-C6FD-440B-9859-3B41FE8E059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9BF707B6-9F6E-4185-94D6-6F5F930DC32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79CE8AB-B15D-4314-B9C7-0C588D8D548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A7C77D8B-7B91-4A41-B2FC-CA239F396BC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28D54CC6-9978-4F48-9DF2-95B28F1B20A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82D7AD1C-C739-4466-ABFA-B728FED39CE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C0D31E5D-873A-4C8E-8B70-2F8A81AC815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12CC5CB5-6CA7-400A-B846-BF6BE710D20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ED3BFA88-8ECD-4AA3-B4A8-D47F15559EC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8893F4CC-0435-44CF-B583-DE89054D7EE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DD7D78BB-C9A9-450C-B641-24E6D740AC1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956B910B-DA90-458C-8A36-9C320BD2557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B8EDBF5F-C328-4F4E-8D1C-AFB68A24988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3D42C42B-722E-463C-8078-937F30AC770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B7DCF10A-6002-4011-ADB4-E9ED99F567C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EA82FD76-C329-4125-AC45-B62816FE3A0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1381D21B-90C3-4A52-9DF4-0EFAFB3FB47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A086E549-4422-445C-9E31-D2A368731D0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E5476EA7-72F9-444D-B06D-62D33D0B252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C955D380-943A-4F5B-9A2D-1E734D089C3C}"/>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4215B401-EAB3-489A-A3EE-F32739C3BCC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A7782318-AA8C-4CDF-9E69-A59B8EC5377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4" name="【一般廃棄物処理施設】&#10;有形固定資産減価償却率最大値テキスト">
          <a:extLst>
            <a:ext uri="{FF2B5EF4-FFF2-40B4-BE49-F238E27FC236}">
              <a16:creationId xmlns:a16="http://schemas.microsoft.com/office/drawing/2014/main" id="{969B6BE8-883C-492E-91A2-913526D86683}"/>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5" name="直線コネクタ 424">
          <a:extLst>
            <a:ext uri="{FF2B5EF4-FFF2-40B4-BE49-F238E27FC236}">
              <a16:creationId xmlns:a16="http://schemas.microsoft.com/office/drawing/2014/main" id="{D171D438-9B87-4A16-9A97-D388C88E02FC}"/>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A4AF1BEB-5835-47D3-BFE4-84EE734EB058}"/>
            </a:ext>
          </a:extLst>
        </xdr:cNvPr>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427" name="フローチャート: 判断 426">
          <a:extLst>
            <a:ext uri="{FF2B5EF4-FFF2-40B4-BE49-F238E27FC236}">
              <a16:creationId xmlns:a16="http://schemas.microsoft.com/office/drawing/2014/main" id="{CF6946A7-5590-428C-A8B4-3B2E88CB579F}"/>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428" name="フローチャート: 判断 427">
          <a:extLst>
            <a:ext uri="{FF2B5EF4-FFF2-40B4-BE49-F238E27FC236}">
              <a16:creationId xmlns:a16="http://schemas.microsoft.com/office/drawing/2014/main" id="{8F91D160-52DD-409F-9471-072E1A487EB4}"/>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429" name="フローチャート: 判断 428">
          <a:extLst>
            <a:ext uri="{FF2B5EF4-FFF2-40B4-BE49-F238E27FC236}">
              <a16:creationId xmlns:a16="http://schemas.microsoft.com/office/drawing/2014/main" id="{E4C4F9F3-0DAD-428A-BA1C-F54B760F9E35}"/>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30" name="フローチャート: 判断 429">
          <a:extLst>
            <a:ext uri="{FF2B5EF4-FFF2-40B4-BE49-F238E27FC236}">
              <a16:creationId xmlns:a16="http://schemas.microsoft.com/office/drawing/2014/main" id="{F290D882-7399-44FE-B955-429E08BA9422}"/>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31" name="フローチャート: 判断 430">
          <a:extLst>
            <a:ext uri="{FF2B5EF4-FFF2-40B4-BE49-F238E27FC236}">
              <a16:creationId xmlns:a16="http://schemas.microsoft.com/office/drawing/2014/main" id="{0B519605-74D7-456B-BAE2-BB4429F0DE31}"/>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B3CBD2A-8B65-4A54-92AB-5A792AF6B23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66ABD0E-7AA4-4EC5-B196-F50EDBE6542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7CB6C54-F4FD-4DA9-BAFF-8A5A6F6AB8B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3B0C104-57FD-46F3-80CF-BA8EEE41436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3D86A52B-F7EF-4545-89B1-702073D19E8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116840</xdr:rowOff>
    </xdr:from>
    <xdr:to>
      <xdr:col>85</xdr:col>
      <xdr:colOff>177800</xdr:colOff>
      <xdr:row>40</xdr:row>
      <xdr:rowOff>46990</xdr:rowOff>
    </xdr:to>
    <xdr:sp macro="" textlink="">
      <xdr:nvSpPr>
        <xdr:cNvPr id="437" name="楕円 436">
          <a:extLst>
            <a:ext uri="{FF2B5EF4-FFF2-40B4-BE49-F238E27FC236}">
              <a16:creationId xmlns:a16="http://schemas.microsoft.com/office/drawing/2014/main" id="{F75CA522-0AC0-4746-B78D-06F29E061558}"/>
            </a:ext>
          </a:extLst>
        </xdr:cNvPr>
        <xdr:cNvSpPr/>
      </xdr:nvSpPr>
      <xdr:spPr>
        <a:xfrm>
          <a:off x="162687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95267</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D1B985E7-8906-4BD6-87BE-D067CC783C8D}"/>
            </a:ext>
          </a:extLst>
        </xdr:cNvPr>
        <xdr:cNvSpPr txBox="1"/>
      </xdr:nvSpPr>
      <xdr:spPr>
        <a:xfrm>
          <a:off x="16357600"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82550</xdr:rowOff>
    </xdr:from>
    <xdr:to>
      <xdr:col>81</xdr:col>
      <xdr:colOff>101600</xdr:colOff>
      <xdr:row>40</xdr:row>
      <xdr:rowOff>12700</xdr:rowOff>
    </xdr:to>
    <xdr:sp macro="" textlink="">
      <xdr:nvSpPr>
        <xdr:cNvPr id="439" name="楕円 438">
          <a:extLst>
            <a:ext uri="{FF2B5EF4-FFF2-40B4-BE49-F238E27FC236}">
              <a16:creationId xmlns:a16="http://schemas.microsoft.com/office/drawing/2014/main" id="{C13FA6D4-69F8-4B34-8D36-F32820FE7BD6}"/>
            </a:ext>
          </a:extLst>
        </xdr:cNvPr>
        <xdr:cNvSpPr/>
      </xdr:nvSpPr>
      <xdr:spPr>
        <a:xfrm>
          <a:off x="1543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133350</xdr:rowOff>
    </xdr:from>
    <xdr:to>
      <xdr:col>85</xdr:col>
      <xdr:colOff>127000</xdr:colOff>
      <xdr:row>39</xdr:row>
      <xdr:rowOff>167640</xdr:rowOff>
    </xdr:to>
    <xdr:cxnSp macro="">
      <xdr:nvCxnSpPr>
        <xdr:cNvPr id="440" name="直線コネクタ 439">
          <a:extLst>
            <a:ext uri="{FF2B5EF4-FFF2-40B4-BE49-F238E27FC236}">
              <a16:creationId xmlns:a16="http://schemas.microsoft.com/office/drawing/2014/main" id="{ED9380AA-306F-4933-B538-FE3354A43DC1}"/>
            </a:ext>
          </a:extLst>
        </xdr:cNvPr>
        <xdr:cNvCxnSpPr/>
      </xdr:nvCxnSpPr>
      <xdr:spPr>
        <a:xfrm>
          <a:off x="15481300" y="68199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7438</xdr:rowOff>
    </xdr:from>
    <xdr:to>
      <xdr:col>76</xdr:col>
      <xdr:colOff>165100</xdr:colOff>
      <xdr:row>39</xdr:row>
      <xdr:rowOff>109038</xdr:rowOff>
    </xdr:to>
    <xdr:sp macro="" textlink="">
      <xdr:nvSpPr>
        <xdr:cNvPr id="441" name="楕円 440">
          <a:extLst>
            <a:ext uri="{FF2B5EF4-FFF2-40B4-BE49-F238E27FC236}">
              <a16:creationId xmlns:a16="http://schemas.microsoft.com/office/drawing/2014/main" id="{90F205F0-D03D-492C-9D10-CD5AED013450}"/>
            </a:ext>
          </a:extLst>
        </xdr:cNvPr>
        <xdr:cNvSpPr/>
      </xdr:nvSpPr>
      <xdr:spPr>
        <a:xfrm>
          <a:off x="14541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58238</xdr:rowOff>
    </xdr:from>
    <xdr:to>
      <xdr:col>81</xdr:col>
      <xdr:colOff>50800</xdr:colOff>
      <xdr:row>39</xdr:row>
      <xdr:rowOff>133350</xdr:rowOff>
    </xdr:to>
    <xdr:cxnSp macro="">
      <xdr:nvCxnSpPr>
        <xdr:cNvPr id="442" name="直線コネクタ 441">
          <a:extLst>
            <a:ext uri="{FF2B5EF4-FFF2-40B4-BE49-F238E27FC236}">
              <a16:creationId xmlns:a16="http://schemas.microsoft.com/office/drawing/2014/main" id="{C6753D1F-EE4A-4CA6-89C2-3BDE1056433B}"/>
            </a:ext>
          </a:extLst>
        </xdr:cNvPr>
        <xdr:cNvCxnSpPr/>
      </xdr:nvCxnSpPr>
      <xdr:spPr>
        <a:xfrm>
          <a:off x="14592300" y="674478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123372</xdr:rowOff>
    </xdr:from>
    <xdr:to>
      <xdr:col>72</xdr:col>
      <xdr:colOff>38100</xdr:colOff>
      <xdr:row>39</xdr:row>
      <xdr:rowOff>53522</xdr:rowOff>
    </xdr:to>
    <xdr:sp macro="" textlink="">
      <xdr:nvSpPr>
        <xdr:cNvPr id="443" name="楕円 442">
          <a:extLst>
            <a:ext uri="{FF2B5EF4-FFF2-40B4-BE49-F238E27FC236}">
              <a16:creationId xmlns:a16="http://schemas.microsoft.com/office/drawing/2014/main" id="{D876E366-0629-43C5-BCAB-4BB2B8EDA19F}"/>
            </a:ext>
          </a:extLst>
        </xdr:cNvPr>
        <xdr:cNvSpPr/>
      </xdr:nvSpPr>
      <xdr:spPr>
        <a:xfrm>
          <a:off x="13652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2722</xdr:rowOff>
    </xdr:from>
    <xdr:to>
      <xdr:col>76</xdr:col>
      <xdr:colOff>114300</xdr:colOff>
      <xdr:row>39</xdr:row>
      <xdr:rowOff>58238</xdr:rowOff>
    </xdr:to>
    <xdr:cxnSp macro="">
      <xdr:nvCxnSpPr>
        <xdr:cNvPr id="444" name="直線コネクタ 443">
          <a:extLst>
            <a:ext uri="{FF2B5EF4-FFF2-40B4-BE49-F238E27FC236}">
              <a16:creationId xmlns:a16="http://schemas.microsoft.com/office/drawing/2014/main" id="{2646D68E-CA77-49F1-841F-92545E1C369F}"/>
            </a:ext>
          </a:extLst>
        </xdr:cNvPr>
        <xdr:cNvCxnSpPr/>
      </xdr:nvCxnSpPr>
      <xdr:spPr>
        <a:xfrm>
          <a:off x="13703300" y="668927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76019</xdr:rowOff>
    </xdr:from>
    <xdr:to>
      <xdr:col>67</xdr:col>
      <xdr:colOff>101600</xdr:colOff>
      <xdr:row>39</xdr:row>
      <xdr:rowOff>6169</xdr:rowOff>
    </xdr:to>
    <xdr:sp macro="" textlink="">
      <xdr:nvSpPr>
        <xdr:cNvPr id="445" name="楕円 444">
          <a:extLst>
            <a:ext uri="{FF2B5EF4-FFF2-40B4-BE49-F238E27FC236}">
              <a16:creationId xmlns:a16="http://schemas.microsoft.com/office/drawing/2014/main" id="{7B2270D5-4771-42BB-B5A4-DCEAB676EA1E}"/>
            </a:ext>
          </a:extLst>
        </xdr:cNvPr>
        <xdr:cNvSpPr/>
      </xdr:nvSpPr>
      <xdr:spPr>
        <a:xfrm>
          <a:off x="12763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126819</xdr:rowOff>
    </xdr:from>
    <xdr:to>
      <xdr:col>71</xdr:col>
      <xdr:colOff>177800</xdr:colOff>
      <xdr:row>39</xdr:row>
      <xdr:rowOff>2722</xdr:rowOff>
    </xdr:to>
    <xdr:cxnSp macro="">
      <xdr:nvCxnSpPr>
        <xdr:cNvPr id="446" name="直線コネクタ 445">
          <a:extLst>
            <a:ext uri="{FF2B5EF4-FFF2-40B4-BE49-F238E27FC236}">
              <a16:creationId xmlns:a16="http://schemas.microsoft.com/office/drawing/2014/main" id="{E116EC99-3FD4-47CC-96F9-C057DEEA2686}"/>
            </a:ext>
          </a:extLst>
        </xdr:cNvPr>
        <xdr:cNvCxnSpPr/>
      </xdr:nvCxnSpPr>
      <xdr:spPr>
        <a:xfrm>
          <a:off x="12814300" y="6641919"/>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E5AE5829-0E84-48CC-8DFF-CAE0D4D77B12}"/>
            </a:ext>
          </a:extLst>
        </xdr:cNvPr>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922EE88A-4059-49C3-AE51-3ACE2CD10979}"/>
            </a:ext>
          </a:extLst>
        </xdr:cNvPr>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8D6B8340-79D1-470B-850E-2B2473FA4B02}"/>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AC02E366-2745-4676-AE5C-FDC8050144E6}"/>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3827</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D2E0EDB9-0AFE-41C9-A4DF-DF56D8FD4E58}"/>
            </a:ext>
          </a:extLst>
        </xdr:cNvPr>
        <xdr:cNvSpPr txBox="1"/>
      </xdr:nvSpPr>
      <xdr:spPr>
        <a:xfrm>
          <a:off x="152660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100165</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A7A9304C-7FAC-4839-835C-17BE9626667B}"/>
            </a:ext>
          </a:extLst>
        </xdr:cNvPr>
        <xdr:cNvSpPr txBox="1"/>
      </xdr:nvSpPr>
      <xdr:spPr>
        <a:xfrm>
          <a:off x="14389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44649</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67C82B9F-E2BD-4A1E-B75B-5A155E90C24A}"/>
            </a:ext>
          </a:extLst>
        </xdr:cNvPr>
        <xdr:cNvSpPr txBox="1"/>
      </xdr:nvSpPr>
      <xdr:spPr>
        <a:xfrm>
          <a:off x="13500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168746</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EBF872A6-A4E5-4D8F-9807-6B0CF8BD4988}"/>
            </a:ext>
          </a:extLst>
        </xdr:cNvPr>
        <xdr:cNvSpPr txBox="1"/>
      </xdr:nvSpPr>
      <xdr:spPr>
        <a:xfrm>
          <a:off x="126117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D570AEF7-B308-40E0-A584-19A32A81E4A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5BE226ED-B437-4069-AD92-B039B7677D2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DEF7D9C6-0B23-4727-A7E8-8083833E88B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23E5C274-1767-475D-9D43-3C1CD252404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822D8C55-C827-4F51-ABCE-1302AB59C98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40EADDA8-D6CD-4821-9C7A-436CACB5A6C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A60EA5C3-A5A0-4391-82F8-A1FDE494AE6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B8368C30-75D7-445A-92AE-449628DAC5B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659139D6-106A-4682-B462-25483BEA245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34D0A98-345D-4803-BC95-57D6D6B4A0D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5" name="直線コネクタ 464">
          <a:extLst>
            <a:ext uri="{FF2B5EF4-FFF2-40B4-BE49-F238E27FC236}">
              <a16:creationId xmlns:a16="http://schemas.microsoft.com/office/drawing/2014/main" id="{7D45E386-7524-41D5-8B45-60D06A66BE1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6" name="テキスト ボックス 465">
          <a:extLst>
            <a:ext uri="{FF2B5EF4-FFF2-40B4-BE49-F238E27FC236}">
              <a16:creationId xmlns:a16="http://schemas.microsoft.com/office/drawing/2014/main" id="{272A4914-97E2-487F-B7C5-5C36AF8361C1}"/>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7" name="直線コネクタ 466">
          <a:extLst>
            <a:ext uri="{FF2B5EF4-FFF2-40B4-BE49-F238E27FC236}">
              <a16:creationId xmlns:a16="http://schemas.microsoft.com/office/drawing/2014/main" id="{C0FEF5CD-9E88-4AD6-A4FA-B80490D7572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8" name="テキスト ボックス 467">
          <a:extLst>
            <a:ext uri="{FF2B5EF4-FFF2-40B4-BE49-F238E27FC236}">
              <a16:creationId xmlns:a16="http://schemas.microsoft.com/office/drawing/2014/main" id="{EE68B646-0F59-4A3C-AB15-E2137A543C2F}"/>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9" name="直線コネクタ 468">
          <a:extLst>
            <a:ext uri="{FF2B5EF4-FFF2-40B4-BE49-F238E27FC236}">
              <a16:creationId xmlns:a16="http://schemas.microsoft.com/office/drawing/2014/main" id="{918FD2BC-FB8D-4C86-BF43-5E32C4D3859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0" name="テキスト ボックス 469">
          <a:extLst>
            <a:ext uri="{FF2B5EF4-FFF2-40B4-BE49-F238E27FC236}">
              <a16:creationId xmlns:a16="http://schemas.microsoft.com/office/drawing/2014/main" id="{DAD47141-49CF-45EF-9B55-27045D97A356}"/>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1" name="直線コネクタ 470">
          <a:extLst>
            <a:ext uri="{FF2B5EF4-FFF2-40B4-BE49-F238E27FC236}">
              <a16:creationId xmlns:a16="http://schemas.microsoft.com/office/drawing/2014/main" id="{2D7C1B1C-C5BE-465B-9A68-1402D1644F1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2" name="テキスト ボックス 471">
          <a:extLst>
            <a:ext uri="{FF2B5EF4-FFF2-40B4-BE49-F238E27FC236}">
              <a16:creationId xmlns:a16="http://schemas.microsoft.com/office/drawing/2014/main" id="{67E7563E-14E0-4131-8FCB-65FE399483B8}"/>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3" name="直線コネクタ 472">
          <a:extLst>
            <a:ext uri="{FF2B5EF4-FFF2-40B4-BE49-F238E27FC236}">
              <a16:creationId xmlns:a16="http://schemas.microsoft.com/office/drawing/2014/main" id="{22CDFD13-411A-4AB8-869B-ACDAE5D26EB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4" name="テキスト ボックス 473">
          <a:extLst>
            <a:ext uri="{FF2B5EF4-FFF2-40B4-BE49-F238E27FC236}">
              <a16:creationId xmlns:a16="http://schemas.microsoft.com/office/drawing/2014/main" id="{23DA2566-7D39-499D-AE40-8877BECE5225}"/>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5" name="直線コネクタ 474">
          <a:extLst>
            <a:ext uri="{FF2B5EF4-FFF2-40B4-BE49-F238E27FC236}">
              <a16:creationId xmlns:a16="http://schemas.microsoft.com/office/drawing/2014/main" id="{38D4AADC-2DEA-463C-A991-87E6E7E5841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6" name="テキスト ボックス 475">
          <a:extLst>
            <a:ext uri="{FF2B5EF4-FFF2-40B4-BE49-F238E27FC236}">
              <a16:creationId xmlns:a16="http://schemas.microsoft.com/office/drawing/2014/main" id="{C6D520DA-F585-497B-B339-0FCB72081509}"/>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40A64E2F-BCD2-456F-AEC7-C5E1B67BCF2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8" name="テキスト ボックス 477">
          <a:extLst>
            <a:ext uri="{FF2B5EF4-FFF2-40B4-BE49-F238E27FC236}">
              <a16:creationId xmlns:a16="http://schemas.microsoft.com/office/drawing/2014/main" id="{FD38D3C9-B422-4CCD-A8CA-DF48FBD47A14}"/>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a:extLst>
            <a:ext uri="{FF2B5EF4-FFF2-40B4-BE49-F238E27FC236}">
              <a16:creationId xmlns:a16="http://schemas.microsoft.com/office/drawing/2014/main" id="{602C5CBB-DDCC-4883-8954-DFC7B8E7088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480" name="直線コネクタ 479">
          <a:extLst>
            <a:ext uri="{FF2B5EF4-FFF2-40B4-BE49-F238E27FC236}">
              <a16:creationId xmlns:a16="http://schemas.microsoft.com/office/drawing/2014/main" id="{72490572-9545-413C-B63B-1281109386E8}"/>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481" name="【一般廃棄物処理施設】&#10;一人当たり有形固定資産（償却資産）額最小値テキスト">
          <a:extLst>
            <a:ext uri="{FF2B5EF4-FFF2-40B4-BE49-F238E27FC236}">
              <a16:creationId xmlns:a16="http://schemas.microsoft.com/office/drawing/2014/main" id="{461EDCD9-9306-4E60-B6EC-75020D9241A5}"/>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482" name="直線コネクタ 481">
          <a:extLst>
            <a:ext uri="{FF2B5EF4-FFF2-40B4-BE49-F238E27FC236}">
              <a16:creationId xmlns:a16="http://schemas.microsoft.com/office/drawing/2014/main" id="{94B9BCE2-CE04-4A21-B879-B138B5152740}"/>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483" name="【一般廃棄物処理施設】&#10;一人当たり有形固定資産（償却資産）額最大値テキスト">
          <a:extLst>
            <a:ext uri="{FF2B5EF4-FFF2-40B4-BE49-F238E27FC236}">
              <a16:creationId xmlns:a16="http://schemas.microsoft.com/office/drawing/2014/main" id="{53EDF4F9-0DC3-427C-92ED-2C845D296570}"/>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484" name="直線コネクタ 483">
          <a:extLst>
            <a:ext uri="{FF2B5EF4-FFF2-40B4-BE49-F238E27FC236}">
              <a16:creationId xmlns:a16="http://schemas.microsoft.com/office/drawing/2014/main" id="{2C5D4DA3-B7EB-4DA1-8819-63F3AF8DA445}"/>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485" name="【一般廃棄物処理施設】&#10;一人当たり有形固定資産（償却資産）額平均値テキスト">
          <a:extLst>
            <a:ext uri="{FF2B5EF4-FFF2-40B4-BE49-F238E27FC236}">
              <a16:creationId xmlns:a16="http://schemas.microsoft.com/office/drawing/2014/main" id="{0EC739C8-4B29-4830-A242-B0D9CBDC5D1B}"/>
            </a:ext>
          </a:extLst>
        </xdr:cNvPr>
        <xdr:cNvSpPr txBox="1"/>
      </xdr:nvSpPr>
      <xdr:spPr>
        <a:xfrm>
          <a:off x="22199600" y="6876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486" name="フローチャート: 判断 485">
          <a:extLst>
            <a:ext uri="{FF2B5EF4-FFF2-40B4-BE49-F238E27FC236}">
              <a16:creationId xmlns:a16="http://schemas.microsoft.com/office/drawing/2014/main" id="{A90B751C-B6EA-4883-91B3-3797AFA7F096}"/>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487" name="フローチャート: 判断 486">
          <a:extLst>
            <a:ext uri="{FF2B5EF4-FFF2-40B4-BE49-F238E27FC236}">
              <a16:creationId xmlns:a16="http://schemas.microsoft.com/office/drawing/2014/main" id="{844ACE48-B2C1-4A17-AA7F-A98861DFA468}"/>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488" name="フローチャート: 判断 487">
          <a:extLst>
            <a:ext uri="{FF2B5EF4-FFF2-40B4-BE49-F238E27FC236}">
              <a16:creationId xmlns:a16="http://schemas.microsoft.com/office/drawing/2014/main" id="{74AB25CA-6B9D-4C70-9EB1-88C101D72A62}"/>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489" name="フローチャート: 判断 488">
          <a:extLst>
            <a:ext uri="{FF2B5EF4-FFF2-40B4-BE49-F238E27FC236}">
              <a16:creationId xmlns:a16="http://schemas.microsoft.com/office/drawing/2014/main" id="{81D5F4AE-A007-4082-9875-6CF4A786FB5E}"/>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490" name="フローチャート: 判断 489">
          <a:extLst>
            <a:ext uri="{FF2B5EF4-FFF2-40B4-BE49-F238E27FC236}">
              <a16:creationId xmlns:a16="http://schemas.microsoft.com/office/drawing/2014/main" id="{828249BA-569F-4302-98B2-718A909F93AD}"/>
            </a:ext>
          </a:extLst>
        </xdr:cNvPr>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E0DDD5A-FD32-4CBA-BB0C-27199CAE404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C662B557-8AF8-4A6C-9E23-E3340EE254E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30C66067-5590-4F83-B749-B8D192D6A55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401BE219-CEDF-4100-A84E-5B0802CB65A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C35309B6-5E82-42E8-A23F-C3997AD3F6D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72681</xdr:rowOff>
    </xdr:from>
    <xdr:to>
      <xdr:col>116</xdr:col>
      <xdr:colOff>114300</xdr:colOff>
      <xdr:row>42</xdr:row>
      <xdr:rowOff>2831</xdr:rowOff>
    </xdr:to>
    <xdr:sp macro="" textlink="">
      <xdr:nvSpPr>
        <xdr:cNvPr id="496" name="楕円 495">
          <a:extLst>
            <a:ext uri="{FF2B5EF4-FFF2-40B4-BE49-F238E27FC236}">
              <a16:creationId xmlns:a16="http://schemas.microsoft.com/office/drawing/2014/main" id="{23E16CFC-5D74-4468-A68C-A95DE228E860}"/>
            </a:ext>
          </a:extLst>
        </xdr:cNvPr>
        <xdr:cNvSpPr/>
      </xdr:nvSpPr>
      <xdr:spPr>
        <a:xfrm>
          <a:off x="22110700" y="710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51108</xdr:rowOff>
    </xdr:from>
    <xdr:ext cx="599010" cy="259045"/>
    <xdr:sp macro="" textlink="">
      <xdr:nvSpPr>
        <xdr:cNvPr id="497" name="【一般廃棄物処理施設】&#10;一人当たり有形固定資産（償却資産）額該当値テキスト">
          <a:extLst>
            <a:ext uri="{FF2B5EF4-FFF2-40B4-BE49-F238E27FC236}">
              <a16:creationId xmlns:a16="http://schemas.microsoft.com/office/drawing/2014/main" id="{C7044795-F47D-4587-834C-20BF0E9BD83F}"/>
            </a:ext>
          </a:extLst>
        </xdr:cNvPr>
        <xdr:cNvSpPr txBox="1"/>
      </xdr:nvSpPr>
      <xdr:spPr>
        <a:xfrm>
          <a:off x="22199600" y="708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77494</xdr:rowOff>
    </xdr:from>
    <xdr:to>
      <xdr:col>112</xdr:col>
      <xdr:colOff>38100</xdr:colOff>
      <xdr:row>42</xdr:row>
      <xdr:rowOff>7644</xdr:rowOff>
    </xdr:to>
    <xdr:sp macro="" textlink="">
      <xdr:nvSpPr>
        <xdr:cNvPr id="498" name="楕円 497">
          <a:extLst>
            <a:ext uri="{FF2B5EF4-FFF2-40B4-BE49-F238E27FC236}">
              <a16:creationId xmlns:a16="http://schemas.microsoft.com/office/drawing/2014/main" id="{3960805B-BE3D-4230-AE61-C3E77F55DB0F}"/>
            </a:ext>
          </a:extLst>
        </xdr:cNvPr>
        <xdr:cNvSpPr/>
      </xdr:nvSpPr>
      <xdr:spPr>
        <a:xfrm>
          <a:off x="21272500" y="710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123481</xdr:rowOff>
    </xdr:from>
    <xdr:to>
      <xdr:col>116</xdr:col>
      <xdr:colOff>63500</xdr:colOff>
      <xdr:row>41</xdr:row>
      <xdr:rowOff>128294</xdr:rowOff>
    </xdr:to>
    <xdr:cxnSp macro="">
      <xdr:nvCxnSpPr>
        <xdr:cNvPr id="499" name="直線コネクタ 498">
          <a:extLst>
            <a:ext uri="{FF2B5EF4-FFF2-40B4-BE49-F238E27FC236}">
              <a16:creationId xmlns:a16="http://schemas.microsoft.com/office/drawing/2014/main" id="{15146804-8643-41CB-8185-B5CA90457DFE}"/>
            </a:ext>
          </a:extLst>
        </xdr:cNvPr>
        <xdr:cNvCxnSpPr/>
      </xdr:nvCxnSpPr>
      <xdr:spPr>
        <a:xfrm flipV="1">
          <a:off x="21323300" y="7152931"/>
          <a:ext cx="838200" cy="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81482</xdr:rowOff>
    </xdr:from>
    <xdr:to>
      <xdr:col>107</xdr:col>
      <xdr:colOff>101600</xdr:colOff>
      <xdr:row>42</xdr:row>
      <xdr:rowOff>11632</xdr:rowOff>
    </xdr:to>
    <xdr:sp macro="" textlink="">
      <xdr:nvSpPr>
        <xdr:cNvPr id="500" name="楕円 499">
          <a:extLst>
            <a:ext uri="{FF2B5EF4-FFF2-40B4-BE49-F238E27FC236}">
              <a16:creationId xmlns:a16="http://schemas.microsoft.com/office/drawing/2014/main" id="{7EF24577-9D70-4B51-BB45-1C35BD395CB0}"/>
            </a:ext>
          </a:extLst>
        </xdr:cNvPr>
        <xdr:cNvSpPr/>
      </xdr:nvSpPr>
      <xdr:spPr>
        <a:xfrm>
          <a:off x="20383500" y="711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128294</xdr:rowOff>
    </xdr:from>
    <xdr:to>
      <xdr:col>111</xdr:col>
      <xdr:colOff>177800</xdr:colOff>
      <xdr:row>41</xdr:row>
      <xdr:rowOff>132282</xdr:rowOff>
    </xdr:to>
    <xdr:cxnSp macro="">
      <xdr:nvCxnSpPr>
        <xdr:cNvPr id="501" name="直線コネクタ 500">
          <a:extLst>
            <a:ext uri="{FF2B5EF4-FFF2-40B4-BE49-F238E27FC236}">
              <a16:creationId xmlns:a16="http://schemas.microsoft.com/office/drawing/2014/main" id="{DE792709-4C80-4C66-8E1E-2DE5168AADFF}"/>
            </a:ext>
          </a:extLst>
        </xdr:cNvPr>
        <xdr:cNvCxnSpPr/>
      </xdr:nvCxnSpPr>
      <xdr:spPr>
        <a:xfrm flipV="1">
          <a:off x="20434300" y="7157744"/>
          <a:ext cx="889000" cy="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86591</xdr:rowOff>
    </xdr:from>
    <xdr:to>
      <xdr:col>102</xdr:col>
      <xdr:colOff>165100</xdr:colOff>
      <xdr:row>42</xdr:row>
      <xdr:rowOff>16741</xdr:rowOff>
    </xdr:to>
    <xdr:sp macro="" textlink="">
      <xdr:nvSpPr>
        <xdr:cNvPr id="502" name="楕円 501">
          <a:extLst>
            <a:ext uri="{FF2B5EF4-FFF2-40B4-BE49-F238E27FC236}">
              <a16:creationId xmlns:a16="http://schemas.microsoft.com/office/drawing/2014/main" id="{9516590B-171B-41FB-8F07-3A468EF20404}"/>
            </a:ext>
          </a:extLst>
        </xdr:cNvPr>
        <xdr:cNvSpPr/>
      </xdr:nvSpPr>
      <xdr:spPr>
        <a:xfrm>
          <a:off x="19494500" y="711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132282</xdr:rowOff>
    </xdr:from>
    <xdr:to>
      <xdr:col>107</xdr:col>
      <xdr:colOff>50800</xdr:colOff>
      <xdr:row>41</xdr:row>
      <xdr:rowOff>137391</xdr:rowOff>
    </xdr:to>
    <xdr:cxnSp macro="">
      <xdr:nvCxnSpPr>
        <xdr:cNvPr id="503" name="直線コネクタ 502">
          <a:extLst>
            <a:ext uri="{FF2B5EF4-FFF2-40B4-BE49-F238E27FC236}">
              <a16:creationId xmlns:a16="http://schemas.microsoft.com/office/drawing/2014/main" id="{5CEE0DA7-C5EC-4C63-A706-657A50D4AAB5}"/>
            </a:ext>
          </a:extLst>
        </xdr:cNvPr>
        <xdr:cNvCxnSpPr/>
      </xdr:nvCxnSpPr>
      <xdr:spPr>
        <a:xfrm flipV="1">
          <a:off x="19545300" y="7161732"/>
          <a:ext cx="889000" cy="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89557</xdr:rowOff>
    </xdr:from>
    <xdr:to>
      <xdr:col>98</xdr:col>
      <xdr:colOff>38100</xdr:colOff>
      <xdr:row>42</xdr:row>
      <xdr:rowOff>19707</xdr:rowOff>
    </xdr:to>
    <xdr:sp macro="" textlink="">
      <xdr:nvSpPr>
        <xdr:cNvPr id="504" name="楕円 503">
          <a:extLst>
            <a:ext uri="{FF2B5EF4-FFF2-40B4-BE49-F238E27FC236}">
              <a16:creationId xmlns:a16="http://schemas.microsoft.com/office/drawing/2014/main" id="{2FDCA5F8-7AE1-435B-848A-2DB095E69A54}"/>
            </a:ext>
          </a:extLst>
        </xdr:cNvPr>
        <xdr:cNvSpPr/>
      </xdr:nvSpPr>
      <xdr:spPr>
        <a:xfrm>
          <a:off x="18605500" y="711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137391</xdr:rowOff>
    </xdr:from>
    <xdr:to>
      <xdr:col>102</xdr:col>
      <xdr:colOff>114300</xdr:colOff>
      <xdr:row>41</xdr:row>
      <xdr:rowOff>140357</xdr:rowOff>
    </xdr:to>
    <xdr:cxnSp macro="">
      <xdr:nvCxnSpPr>
        <xdr:cNvPr id="505" name="直線コネクタ 504">
          <a:extLst>
            <a:ext uri="{FF2B5EF4-FFF2-40B4-BE49-F238E27FC236}">
              <a16:creationId xmlns:a16="http://schemas.microsoft.com/office/drawing/2014/main" id="{F3A96DEF-4173-4FCB-9413-84F3B5D54EF4}"/>
            </a:ext>
          </a:extLst>
        </xdr:cNvPr>
        <xdr:cNvCxnSpPr/>
      </xdr:nvCxnSpPr>
      <xdr:spPr>
        <a:xfrm flipV="1">
          <a:off x="18656300" y="7166841"/>
          <a:ext cx="889000" cy="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506" name="n_1aveValue【一般廃棄物処理施設】&#10;一人当たり有形固定資産（償却資産）額">
          <a:extLst>
            <a:ext uri="{FF2B5EF4-FFF2-40B4-BE49-F238E27FC236}">
              <a16:creationId xmlns:a16="http://schemas.microsoft.com/office/drawing/2014/main" id="{3192C0B1-4D87-4F99-A381-7C93B8AFAFEA}"/>
            </a:ext>
          </a:extLst>
        </xdr:cNvPr>
        <xdr:cNvSpPr txBox="1"/>
      </xdr:nvSpPr>
      <xdr:spPr>
        <a:xfrm>
          <a:off x="21011095" y="681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507" name="n_2aveValue【一般廃棄物処理施設】&#10;一人当たり有形固定資産（償却資産）額">
          <a:extLst>
            <a:ext uri="{FF2B5EF4-FFF2-40B4-BE49-F238E27FC236}">
              <a16:creationId xmlns:a16="http://schemas.microsoft.com/office/drawing/2014/main" id="{D8127573-B6A3-4486-BF0C-0F32AC495FB5}"/>
            </a:ext>
          </a:extLst>
        </xdr:cNvPr>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508" name="n_3aveValue【一般廃棄物処理施設】&#10;一人当たり有形固定資産（償却資産）額">
          <a:extLst>
            <a:ext uri="{FF2B5EF4-FFF2-40B4-BE49-F238E27FC236}">
              <a16:creationId xmlns:a16="http://schemas.microsoft.com/office/drawing/2014/main" id="{1C02E25A-E252-465A-98FD-78C50B13430F}"/>
            </a:ext>
          </a:extLst>
        </xdr:cNvPr>
        <xdr:cNvSpPr txBox="1"/>
      </xdr:nvSpPr>
      <xdr:spPr>
        <a:xfrm>
          <a:off x="19245795" y="68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509" name="n_4aveValue【一般廃棄物処理施設】&#10;一人当たり有形固定資産（償却資産）額">
          <a:extLst>
            <a:ext uri="{FF2B5EF4-FFF2-40B4-BE49-F238E27FC236}">
              <a16:creationId xmlns:a16="http://schemas.microsoft.com/office/drawing/2014/main" id="{476FA64A-5444-4CAE-8122-838C7571142F}"/>
            </a:ext>
          </a:extLst>
        </xdr:cNvPr>
        <xdr:cNvSpPr txBox="1"/>
      </xdr:nvSpPr>
      <xdr:spPr>
        <a:xfrm>
          <a:off x="18356795" y="684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170221</xdr:rowOff>
    </xdr:from>
    <xdr:ext cx="599010" cy="259045"/>
    <xdr:sp macro="" textlink="">
      <xdr:nvSpPr>
        <xdr:cNvPr id="510" name="n_1mainValue【一般廃棄物処理施設】&#10;一人当たり有形固定資産（償却資産）額">
          <a:extLst>
            <a:ext uri="{FF2B5EF4-FFF2-40B4-BE49-F238E27FC236}">
              <a16:creationId xmlns:a16="http://schemas.microsoft.com/office/drawing/2014/main" id="{B7211F10-E0BB-4BB0-9704-39E6867B501A}"/>
            </a:ext>
          </a:extLst>
        </xdr:cNvPr>
        <xdr:cNvSpPr txBox="1"/>
      </xdr:nvSpPr>
      <xdr:spPr>
        <a:xfrm>
          <a:off x="21011095" y="7199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42</xdr:row>
      <xdr:rowOff>2759</xdr:rowOff>
    </xdr:from>
    <xdr:ext cx="599010" cy="259045"/>
    <xdr:sp macro="" textlink="">
      <xdr:nvSpPr>
        <xdr:cNvPr id="511" name="n_2mainValue【一般廃棄物処理施設】&#10;一人当たり有形固定資産（償却資産）額">
          <a:extLst>
            <a:ext uri="{FF2B5EF4-FFF2-40B4-BE49-F238E27FC236}">
              <a16:creationId xmlns:a16="http://schemas.microsoft.com/office/drawing/2014/main" id="{65D6126E-B0F4-4488-9D0A-23ABC7F0C68F}"/>
            </a:ext>
          </a:extLst>
        </xdr:cNvPr>
        <xdr:cNvSpPr txBox="1"/>
      </xdr:nvSpPr>
      <xdr:spPr>
        <a:xfrm>
          <a:off x="20134795" y="720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42</xdr:row>
      <xdr:rowOff>7868</xdr:rowOff>
    </xdr:from>
    <xdr:ext cx="599010" cy="259045"/>
    <xdr:sp macro="" textlink="">
      <xdr:nvSpPr>
        <xdr:cNvPr id="512" name="n_3mainValue【一般廃棄物処理施設】&#10;一人当たり有形固定資産（償却資産）額">
          <a:extLst>
            <a:ext uri="{FF2B5EF4-FFF2-40B4-BE49-F238E27FC236}">
              <a16:creationId xmlns:a16="http://schemas.microsoft.com/office/drawing/2014/main" id="{8AFB2FE7-0E2D-4005-BB35-5C7818A57035}"/>
            </a:ext>
          </a:extLst>
        </xdr:cNvPr>
        <xdr:cNvSpPr txBox="1"/>
      </xdr:nvSpPr>
      <xdr:spPr>
        <a:xfrm>
          <a:off x="19245795" y="720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42</xdr:row>
      <xdr:rowOff>10834</xdr:rowOff>
    </xdr:from>
    <xdr:ext cx="599010" cy="259045"/>
    <xdr:sp macro="" textlink="">
      <xdr:nvSpPr>
        <xdr:cNvPr id="513" name="n_4mainValue【一般廃棄物処理施設】&#10;一人当たり有形固定資産（償却資産）額">
          <a:extLst>
            <a:ext uri="{FF2B5EF4-FFF2-40B4-BE49-F238E27FC236}">
              <a16:creationId xmlns:a16="http://schemas.microsoft.com/office/drawing/2014/main" id="{B5AA9FF0-ED49-4E5F-9582-874DEA16A8F3}"/>
            </a:ext>
          </a:extLst>
        </xdr:cNvPr>
        <xdr:cNvSpPr txBox="1"/>
      </xdr:nvSpPr>
      <xdr:spPr>
        <a:xfrm>
          <a:off x="18356795" y="721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B650CCD7-AB15-412C-B8C6-AAC51B9A0E5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1E800EF8-E09F-4431-BC3D-065F628D201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C0979DC9-F8EA-4FB7-9532-9F4955BD6C6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4690F40B-1ABA-4A8F-BDFB-CED39C46A9D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713D7BAF-64EC-429F-9D90-DDEA09A8654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E83ACED3-936D-4001-A06D-03C8AAFF71D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51D682D0-300A-4BF2-A2A2-5DEA3A7F805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D676DF95-62CA-46EB-9103-1AAC2A9BEDC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404236F6-B856-4B95-BED4-97F95C70CF3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E5E9F329-54EE-484F-8205-FAE4022FAA6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F803588C-C302-4BBA-AEB2-7C8F3A10DBB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a:extLst>
            <a:ext uri="{FF2B5EF4-FFF2-40B4-BE49-F238E27FC236}">
              <a16:creationId xmlns:a16="http://schemas.microsoft.com/office/drawing/2014/main" id="{302F6C02-DC74-43C6-922C-0D62EE396B5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a:extLst>
            <a:ext uri="{FF2B5EF4-FFF2-40B4-BE49-F238E27FC236}">
              <a16:creationId xmlns:a16="http://schemas.microsoft.com/office/drawing/2014/main" id="{34F27429-0DD7-44B5-96C9-AC39F2B86CC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a:extLst>
            <a:ext uri="{FF2B5EF4-FFF2-40B4-BE49-F238E27FC236}">
              <a16:creationId xmlns:a16="http://schemas.microsoft.com/office/drawing/2014/main" id="{621C0F2B-28D0-427D-9C44-EFEC91C94C3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a:extLst>
            <a:ext uri="{FF2B5EF4-FFF2-40B4-BE49-F238E27FC236}">
              <a16:creationId xmlns:a16="http://schemas.microsoft.com/office/drawing/2014/main" id="{F53839DB-D7E4-4868-9709-22D2A1BAA54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a:extLst>
            <a:ext uri="{FF2B5EF4-FFF2-40B4-BE49-F238E27FC236}">
              <a16:creationId xmlns:a16="http://schemas.microsoft.com/office/drawing/2014/main" id="{4E3B930F-7532-435D-841B-52B69E68C35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a:extLst>
            <a:ext uri="{FF2B5EF4-FFF2-40B4-BE49-F238E27FC236}">
              <a16:creationId xmlns:a16="http://schemas.microsoft.com/office/drawing/2014/main" id="{F4E5F694-26E5-445B-81A0-5E5E35D41F2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a:extLst>
            <a:ext uri="{FF2B5EF4-FFF2-40B4-BE49-F238E27FC236}">
              <a16:creationId xmlns:a16="http://schemas.microsoft.com/office/drawing/2014/main" id="{DFB03E05-265F-49EF-975F-EFA1F511DDA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a:extLst>
            <a:ext uri="{FF2B5EF4-FFF2-40B4-BE49-F238E27FC236}">
              <a16:creationId xmlns:a16="http://schemas.microsoft.com/office/drawing/2014/main" id="{87279BDB-5617-4015-9C60-F48B59999CE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a:extLst>
            <a:ext uri="{FF2B5EF4-FFF2-40B4-BE49-F238E27FC236}">
              <a16:creationId xmlns:a16="http://schemas.microsoft.com/office/drawing/2014/main" id="{BC110ACC-78CD-43ED-B1A2-E289FD74DC9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a:extLst>
            <a:ext uri="{FF2B5EF4-FFF2-40B4-BE49-F238E27FC236}">
              <a16:creationId xmlns:a16="http://schemas.microsoft.com/office/drawing/2014/main" id="{C556F984-07AA-40BE-B953-F8B997B97F8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BEA3BB45-18BD-4563-8FE9-69CCA650FF7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6" name="テキスト ボックス 535">
          <a:extLst>
            <a:ext uri="{FF2B5EF4-FFF2-40B4-BE49-F238E27FC236}">
              <a16:creationId xmlns:a16="http://schemas.microsoft.com/office/drawing/2014/main" id="{D76FD51B-6442-4217-8B52-1CAF4992F63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a:extLst>
            <a:ext uri="{FF2B5EF4-FFF2-40B4-BE49-F238E27FC236}">
              <a16:creationId xmlns:a16="http://schemas.microsoft.com/office/drawing/2014/main" id="{3A8AC75C-64E0-428E-9AFD-3827FEC886C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538" name="直線コネクタ 537">
          <a:extLst>
            <a:ext uri="{FF2B5EF4-FFF2-40B4-BE49-F238E27FC236}">
              <a16:creationId xmlns:a16="http://schemas.microsoft.com/office/drawing/2014/main" id="{A270689F-B6D0-403C-9224-5E653631EF24}"/>
            </a:ext>
          </a:extLst>
        </xdr:cNvPr>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9" name="【保健センター・保健所】&#10;有形固定資産減価償却率最小値テキスト">
          <a:extLst>
            <a:ext uri="{FF2B5EF4-FFF2-40B4-BE49-F238E27FC236}">
              <a16:creationId xmlns:a16="http://schemas.microsoft.com/office/drawing/2014/main" id="{6B675192-F20F-4536-BAB7-BFAAE7D9B4E8}"/>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40" name="直線コネクタ 539">
          <a:extLst>
            <a:ext uri="{FF2B5EF4-FFF2-40B4-BE49-F238E27FC236}">
              <a16:creationId xmlns:a16="http://schemas.microsoft.com/office/drawing/2014/main" id="{36A8A149-6075-4575-BE39-BB424AA93A2D}"/>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541" name="【保健センター・保健所】&#10;有形固定資産減価償却率最大値テキスト">
          <a:extLst>
            <a:ext uri="{FF2B5EF4-FFF2-40B4-BE49-F238E27FC236}">
              <a16:creationId xmlns:a16="http://schemas.microsoft.com/office/drawing/2014/main" id="{81C707C4-1925-48F3-A865-1B8B54387527}"/>
            </a:ext>
          </a:extLst>
        </xdr:cNvPr>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542" name="直線コネクタ 541">
          <a:extLst>
            <a:ext uri="{FF2B5EF4-FFF2-40B4-BE49-F238E27FC236}">
              <a16:creationId xmlns:a16="http://schemas.microsoft.com/office/drawing/2014/main" id="{64A321C4-2BFA-414E-8F45-716FCFBA3504}"/>
            </a:ext>
          </a:extLst>
        </xdr:cNvPr>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169562</xdr:rowOff>
    </xdr:from>
    <xdr:ext cx="405111" cy="259045"/>
    <xdr:sp macro="" textlink="">
      <xdr:nvSpPr>
        <xdr:cNvPr id="543" name="【保健センター・保健所】&#10;有形固定資産減価償却率平均値テキスト">
          <a:extLst>
            <a:ext uri="{FF2B5EF4-FFF2-40B4-BE49-F238E27FC236}">
              <a16:creationId xmlns:a16="http://schemas.microsoft.com/office/drawing/2014/main" id="{A889955B-8AC4-4121-B54D-1C16C5E7C573}"/>
            </a:ext>
          </a:extLst>
        </xdr:cNvPr>
        <xdr:cNvSpPr txBox="1"/>
      </xdr:nvSpPr>
      <xdr:spPr>
        <a:xfrm>
          <a:off x="16357600" y="10113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544" name="フローチャート: 判断 543">
          <a:extLst>
            <a:ext uri="{FF2B5EF4-FFF2-40B4-BE49-F238E27FC236}">
              <a16:creationId xmlns:a16="http://schemas.microsoft.com/office/drawing/2014/main" id="{FC39A8E2-2C54-4A7D-99F6-D4FC7B3C9AEF}"/>
            </a:ext>
          </a:extLst>
        </xdr:cNvPr>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545" name="フローチャート: 判断 544">
          <a:extLst>
            <a:ext uri="{FF2B5EF4-FFF2-40B4-BE49-F238E27FC236}">
              <a16:creationId xmlns:a16="http://schemas.microsoft.com/office/drawing/2014/main" id="{E8A4EBFC-A964-45B3-A903-AAE0496A73D4}"/>
            </a:ext>
          </a:extLst>
        </xdr:cNvPr>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546" name="フローチャート: 判断 545">
          <a:extLst>
            <a:ext uri="{FF2B5EF4-FFF2-40B4-BE49-F238E27FC236}">
              <a16:creationId xmlns:a16="http://schemas.microsoft.com/office/drawing/2014/main" id="{60CE89EC-EBFA-4896-A818-F888575CEDD4}"/>
            </a:ext>
          </a:extLst>
        </xdr:cNvPr>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547" name="フローチャート: 判断 546">
          <a:extLst>
            <a:ext uri="{FF2B5EF4-FFF2-40B4-BE49-F238E27FC236}">
              <a16:creationId xmlns:a16="http://schemas.microsoft.com/office/drawing/2014/main" id="{DC0960B0-0333-4422-90C2-F9C62EFC3297}"/>
            </a:ext>
          </a:extLst>
        </xdr:cNvPr>
        <xdr:cNvSpPr/>
      </xdr:nvSpPr>
      <xdr:spPr>
        <a:xfrm>
          <a:off x="1365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548" name="フローチャート: 判断 547">
          <a:extLst>
            <a:ext uri="{FF2B5EF4-FFF2-40B4-BE49-F238E27FC236}">
              <a16:creationId xmlns:a16="http://schemas.microsoft.com/office/drawing/2014/main" id="{B4567306-2FEB-46BC-9CF5-FFAA7AEE4423}"/>
            </a:ext>
          </a:extLst>
        </xdr:cNvPr>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5EBF6A24-46EA-4140-B4E8-38602324E72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852DFFE9-F58D-4BE2-9BF2-CCB69DA1608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5CDC79D3-D107-4899-B396-1F13F735758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32B76CA-3B1A-4FEB-95F8-B07DF3D4EBA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4E8C967-BDB2-4769-BF7B-4706C44D01E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554" name="楕円 553">
          <a:extLst>
            <a:ext uri="{FF2B5EF4-FFF2-40B4-BE49-F238E27FC236}">
              <a16:creationId xmlns:a16="http://schemas.microsoft.com/office/drawing/2014/main" id="{7DE0E7C5-7D1B-477C-AEBD-68A73FD6C0B0}"/>
            </a:ext>
          </a:extLst>
        </xdr:cNvPr>
        <xdr:cNvSpPr/>
      </xdr:nvSpPr>
      <xdr:spPr>
        <a:xfrm>
          <a:off x="162687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17797</xdr:rowOff>
    </xdr:from>
    <xdr:ext cx="405111" cy="259045"/>
    <xdr:sp macro="" textlink="">
      <xdr:nvSpPr>
        <xdr:cNvPr id="555" name="【保健センター・保健所】&#10;有形固定資産減価償却率該当値テキスト">
          <a:extLst>
            <a:ext uri="{FF2B5EF4-FFF2-40B4-BE49-F238E27FC236}">
              <a16:creationId xmlns:a16="http://schemas.microsoft.com/office/drawing/2014/main" id="{BCB37A57-0687-473D-9BC3-777116BB4B61}"/>
            </a:ext>
          </a:extLst>
        </xdr:cNvPr>
        <xdr:cNvSpPr txBox="1"/>
      </xdr:nvSpPr>
      <xdr:spPr>
        <a:xfrm>
          <a:off x="16357600"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122555</xdr:rowOff>
    </xdr:from>
    <xdr:to>
      <xdr:col>81</xdr:col>
      <xdr:colOff>101600</xdr:colOff>
      <xdr:row>59</xdr:row>
      <xdr:rowOff>52705</xdr:rowOff>
    </xdr:to>
    <xdr:sp macro="" textlink="">
      <xdr:nvSpPr>
        <xdr:cNvPr id="556" name="楕円 555">
          <a:extLst>
            <a:ext uri="{FF2B5EF4-FFF2-40B4-BE49-F238E27FC236}">
              <a16:creationId xmlns:a16="http://schemas.microsoft.com/office/drawing/2014/main" id="{0FD0C813-1496-4D4E-877F-9BCD97628217}"/>
            </a:ext>
          </a:extLst>
        </xdr:cNvPr>
        <xdr:cNvSpPr/>
      </xdr:nvSpPr>
      <xdr:spPr>
        <a:xfrm>
          <a:off x="15430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1905</xdr:rowOff>
    </xdr:from>
    <xdr:to>
      <xdr:col>85</xdr:col>
      <xdr:colOff>127000</xdr:colOff>
      <xdr:row>59</xdr:row>
      <xdr:rowOff>45720</xdr:rowOff>
    </xdr:to>
    <xdr:cxnSp macro="">
      <xdr:nvCxnSpPr>
        <xdr:cNvPr id="557" name="直線コネクタ 556">
          <a:extLst>
            <a:ext uri="{FF2B5EF4-FFF2-40B4-BE49-F238E27FC236}">
              <a16:creationId xmlns:a16="http://schemas.microsoft.com/office/drawing/2014/main" id="{5E0DB4D5-8741-42F5-B9DA-EF6936D69BD9}"/>
            </a:ext>
          </a:extLst>
        </xdr:cNvPr>
        <xdr:cNvCxnSpPr/>
      </xdr:nvCxnSpPr>
      <xdr:spPr>
        <a:xfrm>
          <a:off x="15481300" y="101174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118745</xdr:rowOff>
    </xdr:from>
    <xdr:to>
      <xdr:col>76</xdr:col>
      <xdr:colOff>165100</xdr:colOff>
      <xdr:row>59</xdr:row>
      <xdr:rowOff>48895</xdr:rowOff>
    </xdr:to>
    <xdr:sp macro="" textlink="">
      <xdr:nvSpPr>
        <xdr:cNvPr id="558" name="楕円 557">
          <a:extLst>
            <a:ext uri="{FF2B5EF4-FFF2-40B4-BE49-F238E27FC236}">
              <a16:creationId xmlns:a16="http://schemas.microsoft.com/office/drawing/2014/main" id="{F79A6390-71F2-436F-A4AF-8260AE31DDED}"/>
            </a:ext>
          </a:extLst>
        </xdr:cNvPr>
        <xdr:cNvSpPr/>
      </xdr:nvSpPr>
      <xdr:spPr>
        <a:xfrm>
          <a:off x="14541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169545</xdr:rowOff>
    </xdr:from>
    <xdr:to>
      <xdr:col>81</xdr:col>
      <xdr:colOff>50800</xdr:colOff>
      <xdr:row>59</xdr:row>
      <xdr:rowOff>1905</xdr:rowOff>
    </xdr:to>
    <xdr:cxnSp macro="">
      <xdr:nvCxnSpPr>
        <xdr:cNvPr id="559" name="直線コネクタ 558">
          <a:extLst>
            <a:ext uri="{FF2B5EF4-FFF2-40B4-BE49-F238E27FC236}">
              <a16:creationId xmlns:a16="http://schemas.microsoft.com/office/drawing/2014/main" id="{9629654E-BF03-4752-9594-2362F7BAD5C5}"/>
            </a:ext>
          </a:extLst>
        </xdr:cNvPr>
        <xdr:cNvCxnSpPr/>
      </xdr:nvCxnSpPr>
      <xdr:spPr>
        <a:xfrm>
          <a:off x="14592300" y="101136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78740</xdr:rowOff>
    </xdr:from>
    <xdr:to>
      <xdr:col>72</xdr:col>
      <xdr:colOff>38100</xdr:colOff>
      <xdr:row>59</xdr:row>
      <xdr:rowOff>8890</xdr:rowOff>
    </xdr:to>
    <xdr:sp macro="" textlink="">
      <xdr:nvSpPr>
        <xdr:cNvPr id="560" name="楕円 559">
          <a:extLst>
            <a:ext uri="{FF2B5EF4-FFF2-40B4-BE49-F238E27FC236}">
              <a16:creationId xmlns:a16="http://schemas.microsoft.com/office/drawing/2014/main" id="{89BEC101-493D-4876-A166-B08DA73A302D}"/>
            </a:ext>
          </a:extLst>
        </xdr:cNvPr>
        <xdr:cNvSpPr/>
      </xdr:nvSpPr>
      <xdr:spPr>
        <a:xfrm>
          <a:off x="13652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129540</xdr:rowOff>
    </xdr:from>
    <xdr:to>
      <xdr:col>76</xdr:col>
      <xdr:colOff>114300</xdr:colOff>
      <xdr:row>58</xdr:row>
      <xdr:rowOff>169545</xdr:rowOff>
    </xdr:to>
    <xdr:cxnSp macro="">
      <xdr:nvCxnSpPr>
        <xdr:cNvPr id="561" name="直線コネクタ 560">
          <a:extLst>
            <a:ext uri="{FF2B5EF4-FFF2-40B4-BE49-F238E27FC236}">
              <a16:creationId xmlns:a16="http://schemas.microsoft.com/office/drawing/2014/main" id="{3CE9AB6F-F382-4187-8E92-E27207759CEA}"/>
            </a:ext>
          </a:extLst>
        </xdr:cNvPr>
        <xdr:cNvCxnSpPr/>
      </xdr:nvCxnSpPr>
      <xdr:spPr>
        <a:xfrm>
          <a:off x="13703300" y="100736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38735</xdr:rowOff>
    </xdr:from>
    <xdr:to>
      <xdr:col>67</xdr:col>
      <xdr:colOff>101600</xdr:colOff>
      <xdr:row>58</xdr:row>
      <xdr:rowOff>140335</xdr:rowOff>
    </xdr:to>
    <xdr:sp macro="" textlink="">
      <xdr:nvSpPr>
        <xdr:cNvPr id="562" name="楕円 561">
          <a:extLst>
            <a:ext uri="{FF2B5EF4-FFF2-40B4-BE49-F238E27FC236}">
              <a16:creationId xmlns:a16="http://schemas.microsoft.com/office/drawing/2014/main" id="{497EDB9A-EED2-478E-9429-0E4EBE2A0D28}"/>
            </a:ext>
          </a:extLst>
        </xdr:cNvPr>
        <xdr:cNvSpPr/>
      </xdr:nvSpPr>
      <xdr:spPr>
        <a:xfrm>
          <a:off x="127635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89535</xdr:rowOff>
    </xdr:from>
    <xdr:to>
      <xdr:col>71</xdr:col>
      <xdr:colOff>177800</xdr:colOff>
      <xdr:row>58</xdr:row>
      <xdr:rowOff>129540</xdr:rowOff>
    </xdr:to>
    <xdr:cxnSp macro="">
      <xdr:nvCxnSpPr>
        <xdr:cNvPr id="563" name="直線コネクタ 562">
          <a:extLst>
            <a:ext uri="{FF2B5EF4-FFF2-40B4-BE49-F238E27FC236}">
              <a16:creationId xmlns:a16="http://schemas.microsoft.com/office/drawing/2014/main" id="{2FBF8177-2547-4804-BCEC-659550C61577}"/>
            </a:ext>
          </a:extLst>
        </xdr:cNvPr>
        <xdr:cNvCxnSpPr/>
      </xdr:nvCxnSpPr>
      <xdr:spPr>
        <a:xfrm>
          <a:off x="12814300" y="100336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76217</xdr:rowOff>
    </xdr:from>
    <xdr:ext cx="405111" cy="259045"/>
    <xdr:sp macro="" textlink="">
      <xdr:nvSpPr>
        <xdr:cNvPr id="564" name="n_1aveValue【保健センター・保健所】&#10;有形固定資産減価償却率">
          <a:extLst>
            <a:ext uri="{FF2B5EF4-FFF2-40B4-BE49-F238E27FC236}">
              <a16:creationId xmlns:a16="http://schemas.microsoft.com/office/drawing/2014/main" id="{859312AB-7AA3-43C7-ABFD-AD559B045703}"/>
            </a:ext>
          </a:extLst>
        </xdr:cNvPr>
        <xdr:cNvSpPr txBox="1"/>
      </xdr:nvSpPr>
      <xdr:spPr>
        <a:xfrm>
          <a:off x="15266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68597</xdr:rowOff>
    </xdr:from>
    <xdr:ext cx="405111" cy="259045"/>
    <xdr:sp macro="" textlink="">
      <xdr:nvSpPr>
        <xdr:cNvPr id="565" name="n_2aveValue【保健センター・保健所】&#10;有形固定資産減価償却率">
          <a:extLst>
            <a:ext uri="{FF2B5EF4-FFF2-40B4-BE49-F238E27FC236}">
              <a16:creationId xmlns:a16="http://schemas.microsoft.com/office/drawing/2014/main" id="{FCAA7111-4FB9-46F4-A8D7-F82E60BA3F8B}"/>
            </a:ext>
          </a:extLst>
        </xdr:cNvPr>
        <xdr:cNvSpPr txBox="1"/>
      </xdr:nvSpPr>
      <xdr:spPr>
        <a:xfrm>
          <a:off x="143897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81932</xdr:rowOff>
    </xdr:from>
    <xdr:ext cx="405111" cy="259045"/>
    <xdr:sp macro="" textlink="">
      <xdr:nvSpPr>
        <xdr:cNvPr id="566" name="n_3aveValue【保健センター・保健所】&#10;有形固定資産減価償却率">
          <a:extLst>
            <a:ext uri="{FF2B5EF4-FFF2-40B4-BE49-F238E27FC236}">
              <a16:creationId xmlns:a16="http://schemas.microsoft.com/office/drawing/2014/main" id="{D7E1F1B8-D2ED-41C1-8652-23E7DF5DC619}"/>
            </a:ext>
          </a:extLst>
        </xdr:cNvPr>
        <xdr:cNvSpPr txBox="1"/>
      </xdr:nvSpPr>
      <xdr:spPr>
        <a:xfrm>
          <a:off x="13500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45737</xdr:rowOff>
    </xdr:from>
    <xdr:ext cx="405111" cy="259045"/>
    <xdr:sp macro="" textlink="">
      <xdr:nvSpPr>
        <xdr:cNvPr id="567" name="n_4aveValue【保健センター・保健所】&#10;有形固定資産減価償却率">
          <a:extLst>
            <a:ext uri="{FF2B5EF4-FFF2-40B4-BE49-F238E27FC236}">
              <a16:creationId xmlns:a16="http://schemas.microsoft.com/office/drawing/2014/main" id="{B260CBA1-7A78-4FAC-BD65-D966CDF5EEF8}"/>
            </a:ext>
          </a:extLst>
        </xdr:cNvPr>
        <xdr:cNvSpPr txBox="1"/>
      </xdr:nvSpPr>
      <xdr:spPr>
        <a:xfrm>
          <a:off x="12611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69232</xdr:rowOff>
    </xdr:from>
    <xdr:ext cx="405111" cy="259045"/>
    <xdr:sp macro="" textlink="">
      <xdr:nvSpPr>
        <xdr:cNvPr id="568" name="n_1mainValue【保健センター・保健所】&#10;有形固定資産減価償却率">
          <a:extLst>
            <a:ext uri="{FF2B5EF4-FFF2-40B4-BE49-F238E27FC236}">
              <a16:creationId xmlns:a16="http://schemas.microsoft.com/office/drawing/2014/main" id="{D8FB575C-0210-42CD-B595-98C15162F659}"/>
            </a:ext>
          </a:extLst>
        </xdr:cNvPr>
        <xdr:cNvSpPr txBox="1"/>
      </xdr:nvSpPr>
      <xdr:spPr>
        <a:xfrm>
          <a:off x="15266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65422</xdr:rowOff>
    </xdr:from>
    <xdr:ext cx="405111" cy="259045"/>
    <xdr:sp macro="" textlink="">
      <xdr:nvSpPr>
        <xdr:cNvPr id="569" name="n_2mainValue【保健センター・保健所】&#10;有形固定資産減価償却率">
          <a:extLst>
            <a:ext uri="{FF2B5EF4-FFF2-40B4-BE49-F238E27FC236}">
              <a16:creationId xmlns:a16="http://schemas.microsoft.com/office/drawing/2014/main" id="{229D11D2-E787-44E1-9CAA-EF2A847D8D81}"/>
            </a:ext>
          </a:extLst>
        </xdr:cNvPr>
        <xdr:cNvSpPr txBox="1"/>
      </xdr:nvSpPr>
      <xdr:spPr>
        <a:xfrm>
          <a:off x="14389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25417</xdr:rowOff>
    </xdr:from>
    <xdr:ext cx="405111" cy="259045"/>
    <xdr:sp macro="" textlink="">
      <xdr:nvSpPr>
        <xdr:cNvPr id="570" name="n_3mainValue【保健センター・保健所】&#10;有形固定資産減価償却率">
          <a:extLst>
            <a:ext uri="{FF2B5EF4-FFF2-40B4-BE49-F238E27FC236}">
              <a16:creationId xmlns:a16="http://schemas.microsoft.com/office/drawing/2014/main" id="{3D99FC93-1A3F-4714-929B-91854F7E94C3}"/>
            </a:ext>
          </a:extLst>
        </xdr:cNvPr>
        <xdr:cNvSpPr txBox="1"/>
      </xdr:nvSpPr>
      <xdr:spPr>
        <a:xfrm>
          <a:off x="135007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156862</xdr:rowOff>
    </xdr:from>
    <xdr:ext cx="405111" cy="259045"/>
    <xdr:sp macro="" textlink="">
      <xdr:nvSpPr>
        <xdr:cNvPr id="571" name="n_4mainValue【保健センター・保健所】&#10;有形固定資産減価償却率">
          <a:extLst>
            <a:ext uri="{FF2B5EF4-FFF2-40B4-BE49-F238E27FC236}">
              <a16:creationId xmlns:a16="http://schemas.microsoft.com/office/drawing/2014/main" id="{68DBA0D7-5D9E-49F9-AC14-467664E5782A}"/>
            </a:ext>
          </a:extLst>
        </xdr:cNvPr>
        <xdr:cNvSpPr txBox="1"/>
      </xdr:nvSpPr>
      <xdr:spPr>
        <a:xfrm>
          <a:off x="12611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1A534D8D-27EA-4111-8E63-5C0388CEBFB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B3D6EA84-508B-4A29-BF24-88EADB924AA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EC79FD47-EA4B-4063-955C-DE3D7BD5E7F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E8F6D668-1022-4888-9B5D-DF472CF1CBE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71E35D9A-A837-4629-9F7F-7948D1A9354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041E2395-A85E-47F4-A044-8A0D62CCA25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706B087C-5548-445E-B21F-652306DA005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768D24BD-9609-4770-8BBE-47A19D751A2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546157EE-21B0-4BF7-8886-DDDA1AB16D5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8F84C059-4EBC-4254-B0FF-A9B98C250A0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82" name="直線コネクタ 581">
          <a:extLst>
            <a:ext uri="{FF2B5EF4-FFF2-40B4-BE49-F238E27FC236}">
              <a16:creationId xmlns:a16="http://schemas.microsoft.com/office/drawing/2014/main" id="{C1AA43A8-4E51-4A25-B40B-2D5C5C631751}"/>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3" name="テキスト ボックス 582">
          <a:extLst>
            <a:ext uri="{FF2B5EF4-FFF2-40B4-BE49-F238E27FC236}">
              <a16:creationId xmlns:a16="http://schemas.microsoft.com/office/drawing/2014/main" id="{2F3B21FE-E5C9-4126-9FBE-5B927CE7AF5C}"/>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3ABE5974-5988-4B07-89D6-C0C51F446DA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5DDE5BD7-3D8F-4E5A-9C85-2F38C52315C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a:extLst>
            <a:ext uri="{FF2B5EF4-FFF2-40B4-BE49-F238E27FC236}">
              <a16:creationId xmlns:a16="http://schemas.microsoft.com/office/drawing/2014/main" id="{4F8B49E3-60CD-4898-A893-A52DBA149CFC}"/>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a:extLst>
            <a:ext uri="{FF2B5EF4-FFF2-40B4-BE49-F238E27FC236}">
              <a16:creationId xmlns:a16="http://schemas.microsoft.com/office/drawing/2014/main" id="{B7CD1E04-B453-4A36-B460-C3DCEFA97AEC}"/>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FFC0EC90-4DDA-4CB0-811A-15EBAF2A0A2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4BC8714C-A3FB-4A63-A890-A95E8C68935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443C39AD-E79A-4025-B529-8C63907056E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591" name="直線コネクタ 590">
          <a:extLst>
            <a:ext uri="{FF2B5EF4-FFF2-40B4-BE49-F238E27FC236}">
              <a16:creationId xmlns:a16="http://schemas.microsoft.com/office/drawing/2014/main" id="{8A0EF171-955C-4665-BE61-C690129CC1D7}"/>
            </a:ext>
          </a:extLst>
        </xdr:cNvPr>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BD3AB9A3-AAB6-4F92-B1BB-7A6023BFD6FF}"/>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593" name="直線コネクタ 592">
          <a:extLst>
            <a:ext uri="{FF2B5EF4-FFF2-40B4-BE49-F238E27FC236}">
              <a16:creationId xmlns:a16="http://schemas.microsoft.com/office/drawing/2014/main" id="{F5541891-E645-426C-9D0D-3A453E206529}"/>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05C079F7-5BCF-4FB9-BDFF-90C8AA16E8E1}"/>
            </a:ext>
          </a:extLst>
        </xdr:cNvPr>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595" name="直線コネクタ 594">
          <a:extLst>
            <a:ext uri="{FF2B5EF4-FFF2-40B4-BE49-F238E27FC236}">
              <a16:creationId xmlns:a16="http://schemas.microsoft.com/office/drawing/2014/main" id="{FBC4623A-863C-4CA2-B502-B50C80F89E98}"/>
            </a:ext>
          </a:extLst>
        </xdr:cNvPr>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793D78DF-B318-4FDD-8D13-5322537A7C4C}"/>
            </a:ext>
          </a:extLst>
        </xdr:cNvPr>
        <xdr:cNvSpPr txBox="1"/>
      </xdr:nvSpPr>
      <xdr:spPr>
        <a:xfrm>
          <a:off x="22199600" y="10369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597" name="フローチャート: 判断 596">
          <a:extLst>
            <a:ext uri="{FF2B5EF4-FFF2-40B4-BE49-F238E27FC236}">
              <a16:creationId xmlns:a16="http://schemas.microsoft.com/office/drawing/2014/main" id="{D3F2019B-5506-4FC1-8F2D-D0F13A27235C}"/>
            </a:ext>
          </a:extLst>
        </xdr:cNvPr>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598" name="フローチャート: 判断 597">
          <a:extLst>
            <a:ext uri="{FF2B5EF4-FFF2-40B4-BE49-F238E27FC236}">
              <a16:creationId xmlns:a16="http://schemas.microsoft.com/office/drawing/2014/main" id="{CC105E8A-87C3-4FB6-A2D7-8FF8FBBF23DA}"/>
            </a:ext>
          </a:extLst>
        </xdr:cNvPr>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599" name="フローチャート: 判断 598">
          <a:extLst>
            <a:ext uri="{FF2B5EF4-FFF2-40B4-BE49-F238E27FC236}">
              <a16:creationId xmlns:a16="http://schemas.microsoft.com/office/drawing/2014/main" id="{596201B6-1797-4A41-979E-277CE8C76492}"/>
            </a:ext>
          </a:extLst>
        </xdr:cNvPr>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600" name="フローチャート: 判断 599">
          <a:extLst>
            <a:ext uri="{FF2B5EF4-FFF2-40B4-BE49-F238E27FC236}">
              <a16:creationId xmlns:a16="http://schemas.microsoft.com/office/drawing/2014/main" id="{919BD838-8B28-4CE3-923D-7D02D01CADAD}"/>
            </a:ext>
          </a:extLst>
        </xdr:cNvPr>
        <xdr:cNvSpPr/>
      </xdr:nvSpPr>
      <xdr:spPr>
        <a:xfrm>
          <a:off x="19494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601" name="フローチャート: 判断 600">
          <a:extLst>
            <a:ext uri="{FF2B5EF4-FFF2-40B4-BE49-F238E27FC236}">
              <a16:creationId xmlns:a16="http://schemas.microsoft.com/office/drawing/2014/main" id="{4FD92D47-7E27-4865-989E-FE45685E69F6}"/>
            </a:ext>
          </a:extLst>
        </xdr:cNvPr>
        <xdr:cNvSpPr/>
      </xdr:nvSpPr>
      <xdr:spPr>
        <a:xfrm>
          <a:off x="18605500" y="105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6FC8F93-C5E3-40BF-AED6-A144147F92A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1F0DC52-C3A2-4901-A778-FBD8EA5447D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5DB3811-6880-4465-B36B-BF911DAFBF5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7A6928F-0A90-4F2D-B7F5-903C110D05B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AF3C884-71BA-4311-A80D-BDE191DEA8D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607" name="楕円 606">
          <a:extLst>
            <a:ext uri="{FF2B5EF4-FFF2-40B4-BE49-F238E27FC236}">
              <a16:creationId xmlns:a16="http://schemas.microsoft.com/office/drawing/2014/main" id="{6B0E186A-A546-48D2-A6FC-8F966B06231B}"/>
            </a:ext>
          </a:extLst>
        </xdr:cNvPr>
        <xdr:cNvSpPr/>
      </xdr:nvSpPr>
      <xdr:spPr>
        <a:xfrm>
          <a:off x="221107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85361</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79A6641E-5804-478B-BD0E-7A4880A0534E}"/>
            </a:ext>
          </a:extLst>
        </xdr:cNvPr>
        <xdr:cNvSpPr txBox="1"/>
      </xdr:nvSpPr>
      <xdr:spPr>
        <a:xfrm>
          <a:off x="22199600" y="1054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115506</xdr:rowOff>
    </xdr:from>
    <xdr:to>
      <xdr:col>112</xdr:col>
      <xdr:colOff>38100</xdr:colOff>
      <xdr:row>62</xdr:row>
      <xdr:rowOff>45656</xdr:rowOff>
    </xdr:to>
    <xdr:sp macro="" textlink="">
      <xdr:nvSpPr>
        <xdr:cNvPr id="609" name="楕円 608">
          <a:extLst>
            <a:ext uri="{FF2B5EF4-FFF2-40B4-BE49-F238E27FC236}">
              <a16:creationId xmlns:a16="http://schemas.microsoft.com/office/drawing/2014/main" id="{EB999CDC-44F5-41DC-98F6-F0465F48A02C}"/>
            </a:ext>
          </a:extLst>
        </xdr:cNvPr>
        <xdr:cNvSpPr/>
      </xdr:nvSpPr>
      <xdr:spPr>
        <a:xfrm>
          <a:off x="21272500" y="1057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157734</xdr:rowOff>
    </xdr:from>
    <xdr:to>
      <xdr:col>116</xdr:col>
      <xdr:colOff>63500</xdr:colOff>
      <xdr:row>61</xdr:row>
      <xdr:rowOff>166306</xdr:rowOff>
    </xdr:to>
    <xdr:cxnSp macro="">
      <xdr:nvCxnSpPr>
        <xdr:cNvPr id="610" name="直線コネクタ 609">
          <a:extLst>
            <a:ext uri="{FF2B5EF4-FFF2-40B4-BE49-F238E27FC236}">
              <a16:creationId xmlns:a16="http://schemas.microsoft.com/office/drawing/2014/main" id="{B219A0DE-8DA8-4F47-A765-6DEDDC20E46A}"/>
            </a:ext>
          </a:extLst>
        </xdr:cNvPr>
        <xdr:cNvCxnSpPr/>
      </xdr:nvCxnSpPr>
      <xdr:spPr>
        <a:xfrm flipV="1">
          <a:off x="21323300" y="10616184"/>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122365</xdr:rowOff>
    </xdr:from>
    <xdr:to>
      <xdr:col>107</xdr:col>
      <xdr:colOff>101600</xdr:colOff>
      <xdr:row>62</xdr:row>
      <xdr:rowOff>52515</xdr:rowOff>
    </xdr:to>
    <xdr:sp macro="" textlink="">
      <xdr:nvSpPr>
        <xdr:cNvPr id="611" name="楕円 610">
          <a:extLst>
            <a:ext uri="{FF2B5EF4-FFF2-40B4-BE49-F238E27FC236}">
              <a16:creationId xmlns:a16="http://schemas.microsoft.com/office/drawing/2014/main" id="{0D545965-5F6F-4DFF-A0A1-EA70E7670B42}"/>
            </a:ext>
          </a:extLst>
        </xdr:cNvPr>
        <xdr:cNvSpPr/>
      </xdr:nvSpPr>
      <xdr:spPr>
        <a:xfrm>
          <a:off x="20383500" y="105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166306</xdr:rowOff>
    </xdr:from>
    <xdr:to>
      <xdr:col>111</xdr:col>
      <xdr:colOff>177800</xdr:colOff>
      <xdr:row>62</xdr:row>
      <xdr:rowOff>1715</xdr:rowOff>
    </xdr:to>
    <xdr:cxnSp macro="">
      <xdr:nvCxnSpPr>
        <xdr:cNvPr id="612" name="直線コネクタ 611">
          <a:extLst>
            <a:ext uri="{FF2B5EF4-FFF2-40B4-BE49-F238E27FC236}">
              <a16:creationId xmlns:a16="http://schemas.microsoft.com/office/drawing/2014/main" id="{1B1D76F5-0332-438B-BD34-1611B368561E}"/>
            </a:ext>
          </a:extLst>
        </xdr:cNvPr>
        <xdr:cNvCxnSpPr/>
      </xdr:nvCxnSpPr>
      <xdr:spPr>
        <a:xfrm flipV="1">
          <a:off x="20434300" y="1062475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130937</xdr:rowOff>
    </xdr:from>
    <xdr:to>
      <xdr:col>102</xdr:col>
      <xdr:colOff>165100</xdr:colOff>
      <xdr:row>62</xdr:row>
      <xdr:rowOff>61087</xdr:rowOff>
    </xdr:to>
    <xdr:sp macro="" textlink="">
      <xdr:nvSpPr>
        <xdr:cNvPr id="613" name="楕円 612">
          <a:extLst>
            <a:ext uri="{FF2B5EF4-FFF2-40B4-BE49-F238E27FC236}">
              <a16:creationId xmlns:a16="http://schemas.microsoft.com/office/drawing/2014/main" id="{180EC73F-B9E8-4DF6-8032-981A5BAC5C05}"/>
            </a:ext>
          </a:extLst>
        </xdr:cNvPr>
        <xdr:cNvSpPr/>
      </xdr:nvSpPr>
      <xdr:spPr>
        <a:xfrm>
          <a:off x="19494500" y="1058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1715</xdr:rowOff>
    </xdr:from>
    <xdr:to>
      <xdr:col>107</xdr:col>
      <xdr:colOff>50800</xdr:colOff>
      <xdr:row>62</xdr:row>
      <xdr:rowOff>10287</xdr:rowOff>
    </xdr:to>
    <xdr:cxnSp macro="">
      <xdr:nvCxnSpPr>
        <xdr:cNvPr id="614" name="直線コネクタ 613">
          <a:extLst>
            <a:ext uri="{FF2B5EF4-FFF2-40B4-BE49-F238E27FC236}">
              <a16:creationId xmlns:a16="http://schemas.microsoft.com/office/drawing/2014/main" id="{936246D6-62EB-49EB-9A2D-78EC95C92774}"/>
            </a:ext>
          </a:extLst>
        </xdr:cNvPr>
        <xdr:cNvCxnSpPr/>
      </xdr:nvCxnSpPr>
      <xdr:spPr>
        <a:xfrm flipV="1">
          <a:off x="19545300" y="10631615"/>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134938</xdr:rowOff>
    </xdr:from>
    <xdr:to>
      <xdr:col>98</xdr:col>
      <xdr:colOff>38100</xdr:colOff>
      <xdr:row>62</xdr:row>
      <xdr:rowOff>65088</xdr:rowOff>
    </xdr:to>
    <xdr:sp macro="" textlink="">
      <xdr:nvSpPr>
        <xdr:cNvPr id="615" name="楕円 614">
          <a:extLst>
            <a:ext uri="{FF2B5EF4-FFF2-40B4-BE49-F238E27FC236}">
              <a16:creationId xmlns:a16="http://schemas.microsoft.com/office/drawing/2014/main" id="{BDFD88AB-7464-4E0F-BF37-4C28380B1CB2}"/>
            </a:ext>
          </a:extLst>
        </xdr:cNvPr>
        <xdr:cNvSpPr/>
      </xdr:nvSpPr>
      <xdr:spPr>
        <a:xfrm>
          <a:off x="186055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10287</xdr:rowOff>
    </xdr:from>
    <xdr:to>
      <xdr:col>102</xdr:col>
      <xdr:colOff>114300</xdr:colOff>
      <xdr:row>62</xdr:row>
      <xdr:rowOff>14288</xdr:rowOff>
    </xdr:to>
    <xdr:cxnSp macro="">
      <xdr:nvCxnSpPr>
        <xdr:cNvPr id="616" name="直線コネクタ 615">
          <a:extLst>
            <a:ext uri="{FF2B5EF4-FFF2-40B4-BE49-F238E27FC236}">
              <a16:creationId xmlns:a16="http://schemas.microsoft.com/office/drawing/2014/main" id="{29FC898C-D849-4C94-9F6B-0931060B9BE9}"/>
            </a:ext>
          </a:extLst>
        </xdr:cNvPr>
        <xdr:cNvCxnSpPr/>
      </xdr:nvCxnSpPr>
      <xdr:spPr>
        <a:xfrm flipV="1">
          <a:off x="18656300" y="10640187"/>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617" name="n_1aveValue【保健センター・保健所】&#10;一人当たり面積">
          <a:extLst>
            <a:ext uri="{FF2B5EF4-FFF2-40B4-BE49-F238E27FC236}">
              <a16:creationId xmlns:a16="http://schemas.microsoft.com/office/drawing/2014/main" id="{4DD843B7-8A69-4F2F-8591-292CF52D4701}"/>
            </a:ext>
          </a:extLst>
        </xdr:cNvPr>
        <xdr:cNvSpPr txBox="1"/>
      </xdr:nvSpPr>
      <xdr:spPr>
        <a:xfrm>
          <a:off x="210757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618" name="n_2aveValue【保健センター・保健所】&#10;一人当たり面積">
          <a:extLst>
            <a:ext uri="{FF2B5EF4-FFF2-40B4-BE49-F238E27FC236}">
              <a16:creationId xmlns:a16="http://schemas.microsoft.com/office/drawing/2014/main" id="{D91164A5-1D98-47CE-836E-5B09A2681921}"/>
            </a:ext>
          </a:extLst>
        </xdr:cNvPr>
        <xdr:cNvSpPr txBox="1"/>
      </xdr:nvSpPr>
      <xdr:spPr>
        <a:xfrm>
          <a:off x="20199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619" name="n_3aveValue【保健センター・保健所】&#10;一人当たり面積">
          <a:extLst>
            <a:ext uri="{FF2B5EF4-FFF2-40B4-BE49-F238E27FC236}">
              <a16:creationId xmlns:a16="http://schemas.microsoft.com/office/drawing/2014/main" id="{EF49FC4C-1B12-4FF5-AE52-6AD520EF18B8}"/>
            </a:ext>
          </a:extLst>
        </xdr:cNvPr>
        <xdr:cNvSpPr txBox="1"/>
      </xdr:nvSpPr>
      <xdr:spPr>
        <a:xfrm>
          <a:off x="19310427" y="1034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63326</xdr:rowOff>
    </xdr:from>
    <xdr:ext cx="469744" cy="259045"/>
    <xdr:sp macro="" textlink="">
      <xdr:nvSpPr>
        <xdr:cNvPr id="620" name="n_4aveValue【保健センター・保健所】&#10;一人当たり面積">
          <a:extLst>
            <a:ext uri="{FF2B5EF4-FFF2-40B4-BE49-F238E27FC236}">
              <a16:creationId xmlns:a16="http://schemas.microsoft.com/office/drawing/2014/main" id="{07E11BD2-1FDB-4794-8A65-201B34840051}"/>
            </a:ext>
          </a:extLst>
        </xdr:cNvPr>
        <xdr:cNvSpPr txBox="1"/>
      </xdr:nvSpPr>
      <xdr:spPr>
        <a:xfrm>
          <a:off x="18421427" y="103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36783</xdr:rowOff>
    </xdr:from>
    <xdr:ext cx="469744" cy="259045"/>
    <xdr:sp macro="" textlink="">
      <xdr:nvSpPr>
        <xdr:cNvPr id="621" name="n_1mainValue【保健センター・保健所】&#10;一人当たり面積">
          <a:extLst>
            <a:ext uri="{FF2B5EF4-FFF2-40B4-BE49-F238E27FC236}">
              <a16:creationId xmlns:a16="http://schemas.microsoft.com/office/drawing/2014/main" id="{682B19C8-081D-4C8C-9EBF-A4A489DE1D10}"/>
            </a:ext>
          </a:extLst>
        </xdr:cNvPr>
        <xdr:cNvSpPr txBox="1"/>
      </xdr:nvSpPr>
      <xdr:spPr>
        <a:xfrm>
          <a:off x="21075727" y="1066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43642</xdr:rowOff>
    </xdr:from>
    <xdr:ext cx="469744" cy="259045"/>
    <xdr:sp macro="" textlink="">
      <xdr:nvSpPr>
        <xdr:cNvPr id="622" name="n_2mainValue【保健センター・保健所】&#10;一人当たり面積">
          <a:extLst>
            <a:ext uri="{FF2B5EF4-FFF2-40B4-BE49-F238E27FC236}">
              <a16:creationId xmlns:a16="http://schemas.microsoft.com/office/drawing/2014/main" id="{41D1815E-9D66-4505-9C83-F6545C6E74D4}"/>
            </a:ext>
          </a:extLst>
        </xdr:cNvPr>
        <xdr:cNvSpPr txBox="1"/>
      </xdr:nvSpPr>
      <xdr:spPr>
        <a:xfrm>
          <a:off x="20199427" y="1067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52214</xdr:rowOff>
    </xdr:from>
    <xdr:ext cx="469744" cy="259045"/>
    <xdr:sp macro="" textlink="">
      <xdr:nvSpPr>
        <xdr:cNvPr id="623" name="n_3mainValue【保健センター・保健所】&#10;一人当たり面積">
          <a:extLst>
            <a:ext uri="{FF2B5EF4-FFF2-40B4-BE49-F238E27FC236}">
              <a16:creationId xmlns:a16="http://schemas.microsoft.com/office/drawing/2014/main" id="{BD72402F-09C3-4650-9DE4-150B3F8DF43E}"/>
            </a:ext>
          </a:extLst>
        </xdr:cNvPr>
        <xdr:cNvSpPr txBox="1"/>
      </xdr:nvSpPr>
      <xdr:spPr>
        <a:xfrm>
          <a:off x="19310427" y="1068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56215</xdr:rowOff>
    </xdr:from>
    <xdr:ext cx="469744" cy="259045"/>
    <xdr:sp macro="" textlink="">
      <xdr:nvSpPr>
        <xdr:cNvPr id="624" name="n_4mainValue【保健センター・保健所】&#10;一人当たり面積">
          <a:extLst>
            <a:ext uri="{FF2B5EF4-FFF2-40B4-BE49-F238E27FC236}">
              <a16:creationId xmlns:a16="http://schemas.microsoft.com/office/drawing/2014/main" id="{0510906F-6C3A-4987-B604-EBF7319BC28E}"/>
            </a:ext>
          </a:extLst>
        </xdr:cNvPr>
        <xdr:cNvSpPr txBox="1"/>
      </xdr:nvSpPr>
      <xdr:spPr>
        <a:xfrm>
          <a:off x="18421427" y="1068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772A4221-3237-4527-AF64-C030641CAC7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7504C163-6ADC-4E7F-BA58-41D416B4240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386A688D-B4D4-4505-A633-275FDC77766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BE3BFBB0-84AF-492E-B9C3-D352F2E44EA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A168B829-9B8E-431F-93C3-2408D778129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69958A75-A44A-4FD7-9D9E-3D85403EA73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60E8525E-921A-448E-B758-37DA5FEB65F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6348E2E8-01AE-4565-A72F-0A860AE18E9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484E13AE-375F-42E1-A0F5-F8E086A7448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841AEDB4-6E61-428A-9324-81D92A9DE7A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4045DDF-D6EB-459D-A53E-3CDBFE20DF1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C60A9F46-6587-4730-B98A-E7C77469552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5A21DE1F-0ADC-4830-AA23-81F5766B546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FFF079D8-CFEC-4079-A0EE-A3CBCEF049B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46EB324E-EFE1-4C40-97ED-41C790FFC2F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568F1484-E493-4010-8C59-72552EA0C00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C9EA3A4F-679F-421B-A791-EBC3E2F36C5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1EB79310-C113-4B9E-910B-E6F7C27BE2B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3CDD732C-EE3D-406B-9FD2-56D7BFE422F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9D895554-4415-4701-A075-48713C359D0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267E6187-CE72-414D-B53D-0C2F8E4E6EA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53D9873D-9FB4-46DD-A49B-AAEB1C95B92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DB825593-9792-49EB-8F7F-F376466D9BE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CE7A9FB1-28B9-428E-927E-99EAF24637F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DE6957F0-75E2-457A-9C0A-CA25660B440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296785E7-AA5B-4CC7-9091-94425F347E6E}"/>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消防施設】&#10;有形固定資産減価償却率最小値テキスト">
          <a:extLst>
            <a:ext uri="{FF2B5EF4-FFF2-40B4-BE49-F238E27FC236}">
              <a16:creationId xmlns:a16="http://schemas.microsoft.com/office/drawing/2014/main" id="{3FED4B59-92F7-4AB6-9828-CC0F73B9629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C0586920-5DCA-4EB2-9D30-2D9D71AB98C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53" name="【消防施設】&#10;有形固定資産減価償却率最大値テキスト">
          <a:extLst>
            <a:ext uri="{FF2B5EF4-FFF2-40B4-BE49-F238E27FC236}">
              <a16:creationId xmlns:a16="http://schemas.microsoft.com/office/drawing/2014/main" id="{DD12D7BA-9E85-48B7-B901-A2D3D6B3B9E6}"/>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54" name="直線コネクタ 653">
          <a:extLst>
            <a:ext uri="{FF2B5EF4-FFF2-40B4-BE49-F238E27FC236}">
              <a16:creationId xmlns:a16="http://schemas.microsoft.com/office/drawing/2014/main" id="{84F2E3C1-E190-413A-AD17-C93B4F05B06B}"/>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F6BD4C55-0452-4C58-89BF-043FE5838B63}"/>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56" name="フローチャート: 判断 655">
          <a:extLst>
            <a:ext uri="{FF2B5EF4-FFF2-40B4-BE49-F238E27FC236}">
              <a16:creationId xmlns:a16="http://schemas.microsoft.com/office/drawing/2014/main" id="{30F50921-E99F-4785-9FEA-3DA9B8BFA0FB}"/>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657" name="フローチャート: 判断 656">
          <a:extLst>
            <a:ext uri="{FF2B5EF4-FFF2-40B4-BE49-F238E27FC236}">
              <a16:creationId xmlns:a16="http://schemas.microsoft.com/office/drawing/2014/main" id="{9A48017F-EBAD-4616-BDBC-F8C7A9011725}"/>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658" name="フローチャート: 判断 657">
          <a:extLst>
            <a:ext uri="{FF2B5EF4-FFF2-40B4-BE49-F238E27FC236}">
              <a16:creationId xmlns:a16="http://schemas.microsoft.com/office/drawing/2014/main" id="{6AA75698-4CB9-46E0-8512-A8A489F2E6B3}"/>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59" name="フローチャート: 判断 658">
          <a:extLst>
            <a:ext uri="{FF2B5EF4-FFF2-40B4-BE49-F238E27FC236}">
              <a16:creationId xmlns:a16="http://schemas.microsoft.com/office/drawing/2014/main" id="{3B39C101-C055-48A0-800A-7A8A62650786}"/>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660" name="フローチャート: 判断 659">
          <a:extLst>
            <a:ext uri="{FF2B5EF4-FFF2-40B4-BE49-F238E27FC236}">
              <a16:creationId xmlns:a16="http://schemas.microsoft.com/office/drawing/2014/main" id="{16B6C324-33B1-47D5-8CE7-6903C243974D}"/>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531A2F6F-ED8D-457F-BC35-917B8664EDA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E4E1404-B2EA-46BE-A60D-55F58C2908B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183EEC5D-A626-4358-9EBF-7200724EC59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4FE8E7E9-D1BE-46E6-9EDC-EC65A3676D6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B5C7EEBD-DB7E-4EF2-82BF-71953D19F78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126093</xdr:rowOff>
    </xdr:from>
    <xdr:to>
      <xdr:col>85</xdr:col>
      <xdr:colOff>177800</xdr:colOff>
      <xdr:row>86</xdr:row>
      <xdr:rowOff>56243</xdr:rowOff>
    </xdr:to>
    <xdr:sp macro="" textlink="">
      <xdr:nvSpPr>
        <xdr:cNvPr id="666" name="楕円 665">
          <a:extLst>
            <a:ext uri="{FF2B5EF4-FFF2-40B4-BE49-F238E27FC236}">
              <a16:creationId xmlns:a16="http://schemas.microsoft.com/office/drawing/2014/main" id="{BD053171-0290-4BD4-9EED-9C443CE2C630}"/>
            </a:ext>
          </a:extLst>
        </xdr:cNvPr>
        <xdr:cNvSpPr/>
      </xdr:nvSpPr>
      <xdr:spPr>
        <a:xfrm>
          <a:off x="16268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104520</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EEFD3D71-D187-4DE4-8A31-0564DAC636BE}"/>
            </a:ext>
          </a:extLst>
        </xdr:cNvPr>
        <xdr:cNvSpPr txBox="1"/>
      </xdr:nvSpPr>
      <xdr:spPr>
        <a:xfrm>
          <a:off x="16357600" y="1467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93436</xdr:rowOff>
    </xdr:from>
    <xdr:to>
      <xdr:col>81</xdr:col>
      <xdr:colOff>101600</xdr:colOff>
      <xdr:row>86</xdr:row>
      <xdr:rowOff>23586</xdr:rowOff>
    </xdr:to>
    <xdr:sp macro="" textlink="">
      <xdr:nvSpPr>
        <xdr:cNvPr id="668" name="楕円 667">
          <a:extLst>
            <a:ext uri="{FF2B5EF4-FFF2-40B4-BE49-F238E27FC236}">
              <a16:creationId xmlns:a16="http://schemas.microsoft.com/office/drawing/2014/main" id="{AF068C52-9905-4775-9CF2-0C4AFC19CA46}"/>
            </a:ext>
          </a:extLst>
        </xdr:cNvPr>
        <xdr:cNvSpPr/>
      </xdr:nvSpPr>
      <xdr:spPr>
        <a:xfrm>
          <a:off x="15430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144236</xdr:rowOff>
    </xdr:from>
    <xdr:to>
      <xdr:col>85</xdr:col>
      <xdr:colOff>127000</xdr:colOff>
      <xdr:row>86</xdr:row>
      <xdr:rowOff>5443</xdr:rowOff>
    </xdr:to>
    <xdr:cxnSp macro="">
      <xdr:nvCxnSpPr>
        <xdr:cNvPr id="669" name="直線コネクタ 668">
          <a:extLst>
            <a:ext uri="{FF2B5EF4-FFF2-40B4-BE49-F238E27FC236}">
              <a16:creationId xmlns:a16="http://schemas.microsoft.com/office/drawing/2014/main" id="{36CE3AE9-5490-4F26-9670-06FCB95446D3}"/>
            </a:ext>
          </a:extLst>
        </xdr:cNvPr>
        <xdr:cNvCxnSpPr/>
      </xdr:nvCxnSpPr>
      <xdr:spPr>
        <a:xfrm>
          <a:off x="15481300" y="147174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60779</xdr:rowOff>
    </xdr:from>
    <xdr:to>
      <xdr:col>76</xdr:col>
      <xdr:colOff>165100</xdr:colOff>
      <xdr:row>85</xdr:row>
      <xdr:rowOff>162379</xdr:rowOff>
    </xdr:to>
    <xdr:sp macro="" textlink="">
      <xdr:nvSpPr>
        <xdr:cNvPr id="670" name="楕円 669">
          <a:extLst>
            <a:ext uri="{FF2B5EF4-FFF2-40B4-BE49-F238E27FC236}">
              <a16:creationId xmlns:a16="http://schemas.microsoft.com/office/drawing/2014/main" id="{E1640E22-8725-4170-BF75-C0CB0885E32F}"/>
            </a:ext>
          </a:extLst>
        </xdr:cNvPr>
        <xdr:cNvSpPr/>
      </xdr:nvSpPr>
      <xdr:spPr>
        <a:xfrm>
          <a:off x="14541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111579</xdr:rowOff>
    </xdr:from>
    <xdr:to>
      <xdr:col>81</xdr:col>
      <xdr:colOff>50800</xdr:colOff>
      <xdr:row>85</xdr:row>
      <xdr:rowOff>144236</xdr:rowOff>
    </xdr:to>
    <xdr:cxnSp macro="">
      <xdr:nvCxnSpPr>
        <xdr:cNvPr id="671" name="直線コネクタ 670">
          <a:extLst>
            <a:ext uri="{FF2B5EF4-FFF2-40B4-BE49-F238E27FC236}">
              <a16:creationId xmlns:a16="http://schemas.microsoft.com/office/drawing/2014/main" id="{04350105-F179-498F-9CF6-D4480A82605E}"/>
            </a:ext>
          </a:extLst>
        </xdr:cNvPr>
        <xdr:cNvCxnSpPr/>
      </xdr:nvCxnSpPr>
      <xdr:spPr>
        <a:xfrm>
          <a:off x="14592300" y="146848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28121</xdr:rowOff>
    </xdr:from>
    <xdr:to>
      <xdr:col>72</xdr:col>
      <xdr:colOff>38100</xdr:colOff>
      <xdr:row>85</xdr:row>
      <xdr:rowOff>129721</xdr:rowOff>
    </xdr:to>
    <xdr:sp macro="" textlink="">
      <xdr:nvSpPr>
        <xdr:cNvPr id="672" name="楕円 671">
          <a:extLst>
            <a:ext uri="{FF2B5EF4-FFF2-40B4-BE49-F238E27FC236}">
              <a16:creationId xmlns:a16="http://schemas.microsoft.com/office/drawing/2014/main" id="{9CA3EDE9-622E-44C8-8215-10C6D994AA0C}"/>
            </a:ext>
          </a:extLst>
        </xdr:cNvPr>
        <xdr:cNvSpPr/>
      </xdr:nvSpPr>
      <xdr:spPr>
        <a:xfrm>
          <a:off x="13652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78921</xdr:rowOff>
    </xdr:from>
    <xdr:to>
      <xdr:col>76</xdr:col>
      <xdr:colOff>114300</xdr:colOff>
      <xdr:row>85</xdr:row>
      <xdr:rowOff>111579</xdr:rowOff>
    </xdr:to>
    <xdr:cxnSp macro="">
      <xdr:nvCxnSpPr>
        <xdr:cNvPr id="673" name="直線コネクタ 672">
          <a:extLst>
            <a:ext uri="{FF2B5EF4-FFF2-40B4-BE49-F238E27FC236}">
              <a16:creationId xmlns:a16="http://schemas.microsoft.com/office/drawing/2014/main" id="{019A8829-855B-4FBD-81F4-BB6D15796D16}"/>
            </a:ext>
          </a:extLst>
        </xdr:cNvPr>
        <xdr:cNvCxnSpPr/>
      </xdr:nvCxnSpPr>
      <xdr:spPr>
        <a:xfrm>
          <a:off x="13703300" y="14652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166914</xdr:rowOff>
    </xdr:from>
    <xdr:to>
      <xdr:col>67</xdr:col>
      <xdr:colOff>101600</xdr:colOff>
      <xdr:row>85</xdr:row>
      <xdr:rowOff>97064</xdr:rowOff>
    </xdr:to>
    <xdr:sp macro="" textlink="">
      <xdr:nvSpPr>
        <xdr:cNvPr id="674" name="楕円 673">
          <a:extLst>
            <a:ext uri="{FF2B5EF4-FFF2-40B4-BE49-F238E27FC236}">
              <a16:creationId xmlns:a16="http://schemas.microsoft.com/office/drawing/2014/main" id="{0C942F74-3DFC-4DBA-9627-5BBB916817C1}"/>
            </a:ext>
          </a:extLst>
        </xdr:cNvPr>
        <xdr:cNvSpPr/>
      </xdr:nvSpPr>
      <xdr:spPr>
        <a:xfrm>
          <a:off x="12763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46264</xdr:rowOff>
    </xdr:from>
    <xdr:to>
      <xdr:col>71</xdr:col>
      <xdr:colOff>177800</xdr:colOff>
      <xdr:row>85</xdr:row>
      <xdr:rowOff>78921</xdr:rowOff>
    </xdr:to>
    <xdr:cxnSp macro="">
      <xdr:nvCxnSpPr>
        <xdr:cNvPr id="675" name="直線コネクタ 674">
          <a:extLst>
            <a:ext uri="{FF2B5EF4-FFF2-40B4-BE49-F238E27FC236}">
              <a16:creationId xmlns:a16="http://schemas.microsoft.com/office/drawing/2014/main" id="{5A4AAD89-951F-4DF4-B652-0C83BC90AA74}"/>
            </a:ext>
          </a:extLst>
        </xdr:cNvPr>
        <xdr:cNvCxnSpPr/>
      </xdr:nvCxnSpPr>
      <xdr:spPr>
        <a:xfrm>
          <a:off x="12814300" y="146195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676" name="n_1aveValue【消防施設】&#10;有形固定資産減価償却率">
          <a:extLst>
            <a:ext uri="{FF2B5EF4-FFF2-40B4-BE49-F238E27FC236}">
              <a16:creationId xmlns:a16="http://schemas.microsoft.com/office/drawing/2014/main" id="{8762015A-F568-44FF-8E58-FCA69136E1AF}"/>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677" name="n_2aveValue【消防施設】&#10;有形固定資産減価償却率">
          <a:extLst>
            <a:ext uri="{FF2B5EF4-FFF2-40B4-BE49-F238E27FC236}">
              <a16:creationId xmlns:a16="http://schemas.microsoft.com/office/drawing/2014/main" id="{A81019AF-52B8-4883-8900-062984AB7A4D}"/>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678" name="n_3aveValue【消防施設】&#10;有形固定資産減価償却率">
          <a:extLst>
            <a:ext uri="{FF2B5EF4-FFF2-40B4-BE49-F238E27FC236}">
              <a16:creationId xmlns:a16="http://schemas.microsoft.com/office/drawing/2014/main" id="{828E7F6C-270F-4E7C-AA67-95AECCFA257C}"/>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679" name="n_4aveValue【消防施設】&#10;有形固定資産減価償却率">
          <a:extLst>
            <a:ext uri="{FF2B5EF4-FFF2-40B4-BE49-F238E27FC236}">
              <a16:creationId xmlns:a16="http://schemas.microsoft.com/office/drawing/2014/main" id="{609AAC08-43D7-4CCB-95F0-DEE8378E1C1E}"/>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14713</xdr:rowOff>
    </xdr:from>
    <xdr:ext cx="405111" cy="259045"/>
    <xdr:sp macro="" textlink="">
      <xdr:nvSpPr>
        <xdr:cNvPr id="680" name="n_1mainValue【消防施設】&#10;有形固定資産減価償却率">
          <a:extLst>
            <a:ext uri="{FF2B5EF4-FFF2-40B4-BE49-F238E27FC236}">
              <a16:creationId xmlns:a16="http://schemas.microsoft.com/office/drawing/2014/main" id="{A2F19FF1-449F-4F62-96C8-D9A5F5A465DC}"/>
            </a:ext>
          </a:extLst>
        </xdr:cNvPr>
        <xdr:cNvSpPr txBox="1"/>
      </xdr:nvSpPr>
      <xdr:spPr>
        <a:xfrm>
          <a:off x="152660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153506</xdr:rowOff>
    </xdr:from>
    <xdr:ext cx="405111" cy="259045"/>
    <xdr:sp macro="" textlink="">
      <xdr:nvSpPr>
        <xdr:cNvPr id="681" name="n_2mainValue【消防施設】&#10;有形固定資産減価償却率">
          <a:extLst>
            <a:ext uri="{FF2B5EF4-FFF2-40B4-BE49-F238E27FC236}">
              <a16:creationId xmlns:a16="http://schemas.microsoft.com/office/drawing/2014/main" id="{0A27D988-0798-4C00-A9A5-6C010984F095}"/>
            </a:ext>
          </a:extLst>
        </xdr:cNvPr>
        <xdr:cNvSpPr txBox="1"/>
      </xdr:nvSpPr>
      <xdr:spPr>
        <a:xfrm>
          <a:off x="14389744" y="1472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120848</xdr:rowOff>
    </xdr:from>
    <xdr:ext cx="405111" cy="259045"/>
    <xdr:sp macro="" textlink="">
      <xdr:nvSpPr>
        <xdr:cNvPr id="682" name="n_3mainValue【消防施設】&#10;有形固定資産減価償却率">
          <a:extLst>
            <a:ext uri="{FF2B5EF4-FFF2-40B4-BE49-F238E27FC236}">
              <a16:creationId xmlns:a16="http://schemas.microsoft.com/office/drawing/2014/main" id="{BE62C121-8F42-47BB-A153-C2499A034BC9}"/>
            </a:ext>
          </a:extLst>
        </xdr:cNvPr>
        <xdr:cNvSpPr txBox="1"/>
      </xdr:nvSpPr>
      <xdr:spPr>
        <a:xfrm>
          <a:off x="13500744" y="1469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88191</xdr:rowOff>
    </xdr:from>
    <xdr:ext cx="405111" cy="259045"/>
    <xdr:sp macro="" textlink="">
      <xdr:nvSpPr>
        <xdr:cNvPr id="683" name="n_4mainValue【消防施設】&#10;有形固定資産減価償却率">
          <a:extLst>
            <a:ext uri="{FF2B5EF4-FFF2-40B4-BE49-F238E27FC236}">
              <a16:creationId xmlns:a16="http://schemas.microsoft.com/office/drawing/2014/main" id="{3CAC1FD8-96C8-48DD-B3A7-DDFA920EBAA1}"/>
            </a:ext>
          </a:extLst>
        </xdr:cNvPr>
        <xdr:cNvSpPr txBox="1"/>
      </xdr:nvSpPr>
      <xdr:spPr>
        <a:xfrm>
          <a:off x="126117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D67A051A-D34A-440A-A402-A030097FC47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9255EC2D-74CB-475A-9546-A25F202FC26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5B8BA5E2-1D28-47A5-9A30-25598F4FD04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4F08B554-502B-4E16-9EEF-99604601CE5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FE397CAC-EFDD-4A23-9607-554C141354F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9EAAB23F-3E14-4AE1-B71A-DFB87609296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DE66E4C2-736C-4918-B32A-732BA21BCBC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7C13A99-1915-4F8A-B428-32500FBFEC3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4642431C-6CE2-423F-8E51-26C40B0B9D6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79CC70C3-9B83-4015-8903-0A722ABABC8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76773E53-3B86-4D58-BF4A-3D4B2259D4C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FE6C97D6-AE35-48EA-A179-CC998E8B2FF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1B2698A7-89A4-4319-8799-551B661A50B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8FB2E4C5-242C-41B0-B48F-C55F732AACD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51BC62EB-A7AC-4EBA-9300-C0F8AD1DAE0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C5379789-827C-40AF-9594-888D88B15D7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5C479B63-60D4-4C4D-AE7E-0E7B8AC5F08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6C397C2B-783A-40D5-AFFB-087FCD5DA40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8A89CC70-0D49-42FB-9FA9-A946DC37014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821E1583-CD88-4B52-AA30-214A247D2CA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6CA30D72-D589-4843-8BC1-0DD366B62D5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705" name="テキスト ボックス 704">
          <a:extLst>
            <a:ext uri="{FF2B5EF4-FFF2-40B4-BE49-F238E27FC236}">
              <a16:creationId xmlns:a16="http://schemas.microsoft.com/office/drawing/2014/main" id="{A5F62CE5-958A-45C4-B51B-B1CBC2B1AD3F}"/>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B59CCE85-58EB-4FD6-A24E-2EE22C486AB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707" name="直線コネクタ 706">
          <a:extLst>
            <a:ext uri="{FF2B5EF4-FFF2-40B4-BE49-F238E27FC236}">
              <a16:creationId xmlns:a16="http://schemas.microsoft.com/office/drawing/2014/main" id="{D8236973-EAC9-4537-AD39-8FD50F4EBBE6}"/>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708" name="【消防施設】&#10;一人当たり面積最小値テキスト">
          <a:extLst>
            <a:ext uri="{FF2B5EF4-FFF2-40B4-BE49-F238E27FC236}">
              <a16:creationId xmlns:a16="http://schemas.microsoft.com/office/drawing/2014/main" id="{F29778F2-1E94-4782-ABC0-3E9712BF9921}"/>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709" name="直線コネクタ 708">
          <a:extLst>
            <a:ext uri="{FF2B5EF4-FFF2-40B4-BE49-F238E27FC236}">
              <a16:creationId xmlns:a16="http://schemas.microsoft.com/office/drawing/2014/main" id="{306FF0E0-6702-433E-B976-44DBADA3F97B}"/>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710" name="【消防施設】&#10;一人当たり面積最大値テキスト">
          <a:extLst>
            <a:ext uri="{FF2B5EF4-FFF2-40B4-BE49-F238E27FC236}">
              <a16:creationId xmlns:a16="http://schemas.microsoft.com/office/drawing/2014/main" id="{F798E4F1-57DC-4A83-9F5D-86E01A821510}"/>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711" name="直線コネクタ 710">
          <a:extLst>
            <a:ext uri="{FF2B5EF4-FFF2-40B4-BE49-F238E27FC236}">
              <a16:creationId xmlns:a16="http://schemas.microsoft.com/office/drawing/2014/main" id="{C7CC6CE7-74A7-4A2F-9927-AB8D26EAC6BE}"/>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712" name="【消防施設】&#10;一人当たり面積平均値テキスト">
          <a:extLst>
            <a:ext uri="{FF2B5EF4-FFF2-40B4-BE49-F238E27FC236}">
              <a16:creationId xmlns:a16="http://schemas.microsoft.com/office/drawing/2014/main" id="{2158F55F-3115-4FA3-9353-EC52E4B308A8}"/>
            </a:ext>
          </a:extLst>
        </xdr:cNvPr>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713" name="フローチャート: 判断 712">
          <a:extLst>
            <a:ext uri="{FF2B5EF4-FFF2-40B4-BE49-F238E27FC236}">
              <a16:creationId xmlns:a16="http://schemas.microsoft.com/office/drawing/2014/main" id="{E47BCE42-CF99-4FA2-94DB-55E3AC64DA6E}"/>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714" name="フローチャート: 判断 713">
          <a:extLst>
            <a:ext uri="{FF2B5EF4-FFF2-40B4-BE49-F238E27FC236}">
              <a16:creationId xmlns:a16="http://schemas.microsoft.com/office/drawing/2014/main" id="{52D689CE-7116-4ED1-8065-E805A816F459}"/>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715" name="フローチャート: 判断 714">
          <a:extLst>
            <a:ext uri="{FF2B5EF4-FFF2-40B4-BE49-F238E27FC236}">
              <a16:creationId xmlns:a16="http://schemas.microsoft.com/office/drawing/2014/main" id="{6953BC93-0BFB-4246-9B09-7AC978110552}"/>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716" name="フローチャート: 判断 715">
          <a:extLst>
            <a:ext uri="{FF2B5EF4-FFF2-40B4-BE49-F238E27FC236}">
              <a16:creationId xmlns:a16="http://schemas.microsoft.com/office/drawing/2014/main" id="{E04364F1-CE7E-450A-B2CA-C9D15AA13EA0}"/>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717" name="フローチャート: 判断 716">
          <a:extLst>
            <a:ext uri="{FF2B5EF4-FFF2-40B4-BE49-F238E27FC236}">
              <a16:creationId xmlns:a16="http://schemas.microsoft.com/office/drawing/2014/main" id="{5AFFDEE2-79CF-422A-9CA2-532D14CAB6D6}"/>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36DD479-B9F1-4991-9B09-64102231DB0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B502370D-1562-438C-BA40-B3D3503E279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B308A53-59CF-4BF7-B14E-46D810C562C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7998F94-613B-4B0F-B807-F0CC6D00C87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E67D5F8D-889C-420D-B581-729A8645069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57404</xdr:rowOff>
    </xdr:from>
    <xdr:to>
      <xdr:col>116</xdr:col>
      <xdr:colOff>114300</xdr:colOff>
      <xdr:row>86</xdr:row>
      <xdr:rowOff>159004</xdr:rowOff>
    </xdr:to>
    <xdr:sp macro="" textlink="">
      <xdr:nvSpPr>
        <xdr:cNvPr id="723" name="楕円 722">
          <a:extLst>
            <a:ext uri="{FF2B5EF4-FFF2-40B4-BE49-F238E27FC236}">
              <a16:creationId xmlns:a16="http://schemas.microsoft.com/office/drawing/2014/main" id="{62EA49DE-1CB3-4502-82E6-8BEF0CBA36E8}"/>
            </a:ext>
          </a:extLst>
        </xdr:cNvPr>
        <xdr:cNvSpPr/>
      </xdr:nvSpPr>
      <xdr:spPr>
        <a:xfrm>
          <a:off x="22110700" y="1480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143781</xdr:rowOff>
    </xdr:from>
    <xdr:ext cx="469744" cy="259045"/>
    <xdr:sp macro="" textlink="">
      <xdr:nvSpPr>
        <xdr:cNvPr id="724" name="【消防施設】&#10;一人当たり面積該当値テキスト">
          <a:extLst>
            <a:ext uri="{FF2B5EF4-FFF2-40B4-BE49-F238E27FC236}">
              <a16:creationId xmlns:a16="http://schemas.microsoft.com/office/drawing/2014/main" id="{828C2113-D956-4FDE-B1DA-6A5E3D5652E0}"/>
            </a:ext>
          </a:extLst>
        </xdr:cNvPr>
        <xdr:cNvSpPr txBox="1"/>
      </xdr:nvSpPr>
      <xdr:spPr>
        <a:xfrm>
          <a:off x="22199600" y="1471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57595</xdr:rowOff>
    </xdr:from>
    <xdr:to>
      <xdr:col>112</xdr:col>
      <xdr:colOff>38100</xdr:colOff>
      <xdr:row>86</xdr:row>
      <xdr:rowOff>159195</xdr:rowOff>
    </xdr:to>
    <xdr:sp macro="" textlink="">
      <xdr:nvSpPr>
        <xdr:cNvPr id="725" name="楕円 724">
          <a:extLst>
            <a:ext uri="{FF2B5EF4-FFF2-40B4-BE49-F238E27FC236}">
              <a16:creationId xmlns:a16="http://schemas.microsoft.com/office/drawing/2014/main" id="{C1533564-930E-40B8-8D56-850BEC64D987}"/>
            </a:ext>
          </a:extLst>
        </xdr:cNvPr>
        <xdr:cNvSpPr/>
      </xdr:nvSpPr>
      <xdr:spPr>
        <a:xfrm>
          <a:off x="21272500" y="1480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108204</xdr:rowOff>
    </xdr:from>
    <xdr:to>
      <xdr:col>116</xdr:col>
      <xdr:colOff>63500</xdr:colOff>
      <xdr:row>86</xdr:row>
      <xdr:rowOff>108395</xdr:rowOff>
    </xdr:to>
    <xdr:cxnSp macro="">
      <xdr:nvCxnSpPr>
        <xdr:cNvPr id="726" name="直線コネクタ 725">
          <a:extLst>
            <a:ext uri="{FF2B5EF4-FFF2-40B4-BE49-F238E27FC236}">
              <a16:creationId xmlns:a16="http://schemas.microsoft.com/office/drawing/2014/main" id="{66CED0DB-3A4F-4C80-B363-117A679DECC3}"/>
            </a:ext>
          </a:extLst>
        </xdr:cNvPr>
        <xdr:cNvCxnSpPr/>
      </xdr:nvCxnSpPr>
      <xdr:spPr>
        <a:xfrm flipV="1">
          <a:off x="21323300" y="14852904"/>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57786</xdr:rowOff>
    </xdr:from>
    <xdr:to>
      <xdr:col>107</xdr:col>
      <xdr:colOff>101600</xdr:colOff>
      <xdr:row>86</xdr:row>
      <xdr:rowOff>159386</xdr:rowOff>
    </xdr:to>
    <xdr:sp macro="" textlink="">
      <xdr:nvSpPr>
        <xdr:cNvPr id="727" name="楕円 726">
          <a:extLst>
            <a:ext uri="{FF2B5EF4-FFF2-40B4-BE49-F238E27FC236}">
              <a16:creationId xmlns:a16="http://schemas.microsoft.com/office/drawing/2014/main" id="{E8978580-8826-45C0-BE9C-E93FD0E65190}"/>
            </a:ext>
          </a:extLst>
        </xdr:cNvPr>
        <xdr:cNvSpPr/>
      </xdr:nvSpPr>
      <xdr:spPr>
        <a:xfrm>
          <a:off x="20383500" y="1480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108395</xdr:rowOff>
    </xdr:from>
    <xdr:to>
      <xdr:col>111</xdr:col>
      <xdr:colOff>177800</xdr:colOff>
      <xdr:row>86</xdr:row>
      <xdr:rowOff>108586</xdr:rowOff>
    </xdr:to>
    <xdr:cxnSp macro="">
      <xdr:nvCxnSpPr>
        <xdr:cNvPr id="728" name="直線コネクタ 727">
          <a:extLst>
            <a:ext uri="{FF2B5EF4-FFF2-40B4-BE49-F238E27FC236}">
              <a16:creationId xmlns:a16="http://schemas.microsoft.com/office/drawing/2014/main" id="{1925AE4E-9131-4202-8DD0-F5AFE5F2E8B4}"/>
            </a:ext>
          </a:extLst>
        </xdr:cNvPr>
        <xdr:cNvCxnSpPr/>
      </xdr:nvCxnSpPr>
      <xdr:spPr>
        <a:xfrm flipV="1">
          <a:off x="20434300" y="14853095"/>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57975</xdr:rowOff>
    </xdr:from>
    <xdr:to>
      <xdr:col>102</xdr:col>
      <xdr:colOff>165100</xdr:colOff>
      <xdr:row>86</xdr:row>
      <xdr:rowOff>159575</xdr:rowOff>
    </xdr:to>
    <xdr:sp macro="" textlink="">
      <xdr:nvSpPr>
        <xdr:cNvPr id="729" name="楕円 728">
          <a:extLst>
            <a:ext uri="{FF2B5EF4-FFF2-40B4-BE49-F238E27FC236}">
              <a16:creationId xmlns:a16="http://schemas.microsoft.com/office/drawing/2014/main" id="{9DBD2667-C3EC-4FB4-9231-88B90B2C36DC}"/>
            </a:ext>
          </a:extLst>
        </xdr:cNvPr>
        <xdr:cNvSpPr/>
      </xdr:nvSpPr>
      <xdr:spPr>
        <a:xfrm>
          <a:off x="19494500" y="1480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108586</xdr:rowOff>
    </xdr:from>
    <xdr:to>
      <xdr:col>107</xdr:col>
      <xdr:colOff>50800</xdr:colOff>
      <xdr:row>86</xdr:row>
      <xdr:rowOff>108775</xdr:rowOff>
    </xdr:to>
    <xdr:cxnSp macro="">
      <xdr:nvCxnSpPr>
        <xdr:cNvPr id="730" name="直線コネクタ 729">
          <a:extLst>
            <a:ext uri="{FF2B5EF4-FFF2-40B4-BE49-F238E27FC236}">
              <a16:creationId xmlns:a16="http://schemas.microsoft.com/office/drawing/2014/main" id="{639639BE-CB13-4A98-A121-CE732654CF49}"/>
            </a:ext>
          </a:extLst>
        </xdr:cNvPr>
        <xdr:cNvCxnSpPr/>
      </xdr:nvCxnSpPr>
      <xdr:spPr>
        <a:xfrm flipV="1">
          <a:off x="19545300" y="14853286"/>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57975</xdr:rowOff>
    </xdr:from>
    <xdr:to>
      <xdr:col>98</xdr:col>
      <xdr:colOff>38100</xdr:colOff>
      <xdr:row>86</xdr:row>
      <xdr:rowOff>159575</xdr:rowOff>
    </xdr:to>
    <xdr:sp macro="" textlink="">
      <xdr:nvSpPr>
        <xdr:cNvPr id="731" name="楕円 730">
          <a:extLst>
            <a:ext uri="{FF2B5EF4-FFF2-40B4-BE49-F238E27FC236}">
              <a16:creationId xmlns:a16="http://schemas.microsoft.com/office/drawing/2014/main" id="{3CFAA50A-D87B-4401-9D1D-39B7FE4B9203}"/>
            </a:ext>
          </a:extLst>
        </xdr:cNvPr>
        <xdr:cNvSpPr/>
      </xdr:nvSpPr>
      <xdr:spPr>
        <a:xfrm>
          <a:off x="18605500" y="1480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108775</xdr:rowOff>
    </xdr:from>
    <xdr:to>
      <xdr:col>102</xdr:col>
      <xdr:colOff>114300</xdr:colOff>
      <xdr:row>86</xdr:row>
      <xdr:rowOff>108775</xdr:rowOff>
    </xdr:to>
    <xdr:cxnSp macro="">
      <xdr:nvCxnSpPr>
        <xdr:cNvPr id="732" name="直線コネクタ 731">
          <a:extLst>
            <a:ext uri="{FF2B5EF4-FFF2-40B4-BE49-F238E27FC236}">
              <a16:creationId xmlns:a16="http://schemas.microsoft.com/office/drawing/2014/main" id="{0B296E78-6E9F-410D-BE16-951369A489FD}"/>
            </a:ext>
          </a:extLst>
        </xdr:cNvPr>
        <xdr:cNvCxnSpPr/>
      </xdr:nvCxnSpPr>
      <xdr:spPr>
        <a:xfrm>
          <a:off x="18656300" y="14853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733" name="n_1aveValue【消防施設】&#10;一人当たり面積">
          <a:extLst>
            <a:ext uri="{FF2B5EF4-FFF2-40B4-BE49-F238E27FC236}">
              <a16:creationId xmlns:a16="http://schemas.microsoft.com/office/drawing/2014/main" id="{9143FE62-A206-4059-9A3B-EE1ADD43AE71}"/>
            </a:ext>
          </a:extLst>
        </xdr:cNvPr>
        <xdr:cNvSpPr txBox="1"/>
      </xdr:nvSpPr>
      <xdr:spPr>
        <a:xfrm>
          <a:off x="21075727" y="145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734" name="n_2aveValue【消防施設】&#10;一人当たり面積">
          <a:extLst>
            <a:ext uri="{FF2B5EF4-FFF2-40B4-BE49-F238E27FC236}">
              <a16:creationId xmlns:a16="http://schemas.microsoft.com/office/drawing/2014/main" id="{50E61279-3C1C-48FE-91ED-BD2B70D8DFD1}"/>
            </a:ext>
          </a:extLst>
        </xdr:cNvPr>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735" name="n_3aveValue【消防施設】&#10;一人当たり面積">
          <a:extLst>
            <a:ext uri="{FF2B5EF4-FFF2-40B4-BE49-F238E27FC236}">
              <a16:creationId xmlns:a16="http://schemas.microsoft.com/office/drawing/2014/main" id="{3F32B9DD-EEDC-4A2F-A0AE-8CB389AEEF48}"/>
            </a:ext>
          </a:extLst>
        </xdr:cNvPr>
        <xdr:cNvSpPr txBox="1"/>
      </xdr:nvSpPr>
      <xdr:spPr>
        <a:xfrm>
          <a:off x="19310427" y="145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736" name="n_4aveValue【消防施設】&#10;一人当たり面積">
          <a:extLst>
            <a:ext uri="{FF2B5EF4-FFF2-40B4-BE49-F238E27FC236}">
              <a16:creationId xmlns:a16="http://schemas.microsoft.com/office/drawing/2014/main" id="{E5029ACB-4FF0-4362-B650-D151309442D3}"/>
            </a:ext>
          </a:extLst>
        </xdr:cNvPr>
        <xdr:cNvSpPr txBox="1"/>
      </xdr:nvSpPr>
      <xdr:spPr>
        <a:xfrm>
          <a:off x="18421427" y="1452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150322</xdr:rowOff>
    </xdr:from>
    <xdr:ext cx="469744" cy="259045"/>
    <xdr:sp macro="" textlink="">
      <xdr:nvSpPr>
        <xdr:cNvPr id="737" name="n_1mainValue【消防施設】&#10;一人当たり面積">
          <a:extLst>
            <a:ext uri="{FF2B5EF4-FFF2-40B4-BE49-F238E27FC236}">
              <a16:creationId xmlns:a16="http://schemas.microsoft.com/office/drawing/2014/main" id="{F8A90CCF-354D-412B-A18D-07EF7E8C043B}"/>
            </a:ext>
          </a:extLst>
        </xdr:cNvPr>
        <xdr:cNvSpPr txBox="1"/>
      </xdr:nvSpPr>
      <xdr:spPr>
        <a:xfrm>
          <a:off x="21075727" y="1489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150513</xdr:rowOff>
    </xdr:from>
    <xdr:ext cx="469744" cy="259045"/>
    <xdr:sp macro="" textlink="">
      <xdr:nvSpPr>
        <xdr:cNvPr id="738" name="n_2mainValue【消防施設】&#10;一人当たり面積">
          <a:extLst>
            <a:ext uri="{FF2B5EF4-FFF2-40B4-BE49-F238E27FC236}">
              <a16:creationId xmlns:a16="http://schemas.microsoft.com/office/drawing/2014/main" id="{DB953232-1BFA-4050-BDE7-177606B7F3FB}"/>
            </a:ext>
          </a:extLst>
        </xdr:cNvPr>
        <xdr:cNvSpPr txBox="1"/>
      </xdr:nvSpPr>
      <xdr:spPr>
        <a:xfrm>
          <a:off x="20199427" y="1489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150702</xdr:rowOff>
    </xdr:from>
    <xdr:ext cx="469744" cy="259045"/>
    <xdr:sp macro="" textlink="">
      <xdr:nvSpPr>
        <xdr:cNvPr id="739" name="n_3mainValue【消防施設】&#10;一人当たり面積">
          <a:extLst>
            <a:ext uri="{FF2B5EF4-FFF2-40B4-BE49-F238E27FC236}">
              <a16:creationId xmlns:a16="http://schemas.microsoft.com/office/drawing/2014/main" id="{6E37D5CE-A8F5-493A-A6C7-D0321CF63744}"/>
            </a:ext>
          </a:extLst>
        </xdr:cNvPr>
        <xdr:cNvSpPr txBox="1"/>
      </xdr:nvSpPr>
      <xdr:spPr>
        <a:xfrm>
          <a:off x="19310427" y="1489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150702</xdr:rowOff>
    </xdr:from>
    <xdr:ext cx="469744" cy="259045"/>
    <xdr:sp macro="" textlink="">
      <xdr:nvSpPr>
        <xdr:cNvPr id="740" name="n_4mainValue【消防施設】&#10;一人当たり面積">
          <a:extLst>
            <a:ext uri="{FF2B5EF4-FFF2-40B4-BE49-F238E27FC236}">
              <a16:creationId xmlns:a16="http://schemas.microsoft.com/office/drawing/2014/main" id="{17CD4ED8-362D-425A-8D8D-387D3AC159D4}"/>
            </a:ext>
          </a:extLst>
        </xdr:cNvPr>
        <xdr:cNvSpPr txBox="1"/>
      </xdr:nvSpPr>
      <xdr:spPr>
        <a:xfrm>
          <a:off x="18421427" y="1489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829649D9-209E-49B9-955B-D665D279016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FB1E1ED0-99B6-4706-A3A5-351BC1F14FC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F961640A-40F1-48D8-9B8E-7687BDC561F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5649B764-E8B1-4AE3-9295-F1C017C082F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9AFD66BD-097F-487D-9FD9-27FAA8FA391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F25319AA-7EDD-433E-8F2A-386BF1D04FC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29AE18E2-F298-41B4-AAC2-414163DEA58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66D49739-1E77-499C-AB59-0CA0D550842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157F697C-210E-4049-AA27-1F97EDC887B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B29F7913-23B3-462F-9F78-912A96E7532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6F795275-A6EF-4CA5-B099-29D5B0822C5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C2E0EDC4-D803-4C4F-9DE8-E3D21CEFA31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BE6CB898-7FB3-4B93-ABD5-C4009DE6548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3322DD87-8CB0-424A-A555-56F3FEE624D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2941BDB0-DC36-4D7E-B47D-0DD9E5719C6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DFEC6D99-71A9-4FE1-8D4C-3AB9E3C4C3A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35729E79-D89C-47FE-B80B-F48D9C83275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E89E1A88-E48B-4A01-8590-D9D3EF66E1A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91606A89-B0E5-4EE4-AE06-69B771EF5BF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0E7E13D5-22AA-4AA5-B514-41712A09D4F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A96A8438-5371-4EA6-8667-0F2D16A9566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61E02D29-DB55-41B4-A553-23680DA0273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D92D0F15-26BF-4A3A-AC9B-29CA842EFE3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83608D59-CB01-4EF6-B1A2-1F71E1056CC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4BE5E9B1-7E53-4BBB-91CE-FE97641D037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75590AFC-9724-460B-A935-B2FBB8B367CE}"/>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庁舎】&#10;有形固定資産減価償却率最小値テキスト">
          <a:extLst>
            <a:ext uri="{FF2B5EF4-FFF2-40B4-BE49-F238E27FC236}">
              <a16:creationId xmlns:a16="http://schemas.microsoft.com/office/drawing/2014/main" id="{054D301E-0B0B-4A14-82A0-09B2E787DF8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00131A5C-1639-45A5-BDA6-D1DBA40F2CE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769" name="【庁舎】&#10;有形固定資産減価償却率最大値テキスト">
          <a:extLst>
            <a:ext uri="{FF2B5EF4-FFF2-40B4-BE49-F238E27FC236}">
              <a16:creationId xmlns:a16="http://schemas.microsoft.com/office/drawing/2014/main" id="{560FCF46-CD84-4235-BF95-59D9CD51E7A8}"/>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770" name="直線コネクタ 769">
          <a:extLst>
            <a:ext uri="{FF2B5EF4-FFF2-40B4-BE49-F238E27FC236}">
              <a16:creationId xmlns:a16="http://schemas.microsoft.com/office/drawing/2014/main" id="{F85A7A11-9400-47CB-80F8-4289D3B4F98E}"/>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771" name="【庁舎】&#10;有形固定資産減価償却率平均値テキスト">
          <a:extLst>
            <a:ext uri="{FF2B5EF4-FFF2-40B4-BE49-F238E27FC236}">
              <a16:creationId xmlns:a16="http://schemas.microsoft.com/office/drawing/2014/main" id="{C09F4602-04B2-4F52-86F5-B48FEC979F23}"/>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772" name="フローチャート: 判断 771">
          <a:extLst>
            <a:ext uri="{FF2B5EF4-FFF2-40B4-BE49-F238E27FC236}">
              <a16:creationId xmlns:a16="http://schemas.microsoft.com/office/drawing/2014/main" id="{5C1A0508-11CE-4542-82F7-1D4D4366CF7C}"/>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773" name="フローチャート: 判断 772">
          <a:extLst>
            <a:ext uri="{FF2B5EF4-FFF2-40B4-BE49-F238E27FC236}">
              <a16:creationId xmlns:a16="http://schemas.microsoft.com/office/drawing/2014/main" id="{8D72D3D5-BC45-455B-95EA-934AF5FA93D0}"/>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774" name="フローチャート: 判断 773">
          <a:extLst>
            <a:ext uri="{FF2B5EF4-FFF2-40B4-BE49-F238E27FC236}">
              <a16:creationId xmlns:a16="http://schemas.microsoft.com/office/drawing/2014/main" id="{CF03B361-8353-4E85-B285-38EB235F6A97}"/>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775" name="フローチャート: 判断 774">
          <a:extLst>
            <a:ext uri="{FF2B5EF4-FFF2-40B4-BE49-F238E27FC236}">
              <a16:creationId xmlns:a16="http://schemas.microsoft.com/office/drawing/2014/main" id="{3CA97475-8E06-4C80-8A4A-4F84645FAD6E}"/>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776" name="フローチャート: 判断 775">
          <a:extLst>
            <a:ext uri="{FF2B5EF4-FFF2-40B4-BE49-F238E27FC236}">
              <a16:creationId xmlns:a16="http://schemas.microsoft.com/office/drawing/2014/main" id="{F770B97B-3C12-4E80-879F-C5C05BA30CAD}"/>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CEAC55B-B8DE-40FD-AE4F-6B8FCBA9CF6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867DCD62-1523-4DB7-8431-99A39EEB957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338E1952-5C04-44F6-88AE-9A0D3512CDA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89CD6574-A160-42D1-87EC-8D7B995CC09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2A0516C0-58AF-4B3B-B8A2-A34B6A3A482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92348</xdr:rowOff>
    </xdr:from>
    <xdr:to>
      <xdr:col>85</xdr:col>
      <xdr:colOff>177800</xdr:colOff>
      <xdr:row>108</xdr:row>
      <xdr:rowOff>22498</xdr:rowOff>
    </xdr:to>
    <xdr:sp macro="" textlink="">
      <xdr:nvSpPr>
        <xdr:cNvPr id="782" name="楕円 781">
          <a:extLst>
            <a:ext uri="{FF2B5EF4-FFF2-40B4-BE49-F238E27FC236}">
              <a16:creationId xmlns:a16="http://schemas.microsoft.com/office/drawing/2014/main" id="{D37EDF70-2B95-4014-A3D2-448A40A4210F}"/>
            </a:ext>
          </a:extLst>
        </xdr:cNvPr>
        <xdr:cNvSpPr/>
      </xdr:nvSpPr>
      <xdr:spPr>
        <a:xfrm>
          <a:off x="162687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70775</xdr:rowOff>
    </xdr:from>
    <xdr:ext cx="405111" cy="259045"/>
    <xdr:sp macro="" textlink="">
      <xdr:nvSpPr>
        <xdr:cNvPr id="783" name="【庁舎】&#10;有形固定資産減価償却率該当値テキスト">
          <a:extLst>
            <a:ext uri="{FF2B5EF4-FFF2-40B4-BE49-F238E27FC236}">
              <a16:creationId xmlns:a16="http://schemas.microsoft.com/office/drawing/2014/main" id="{C4B04AC6-2FAF-4468-9A40-F1D65F333348}"/>
            </a:ext>
          </a:extLst>
        </xdr:cNvPr>
        <xdr:cNvSpPr txBox="1"/>
      </xdr:nvSpPr>
      <xdr:spPr>
        <a:xfrm>
          <a:off x="16357600"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58057</xdr:rowOff>
    </xdr:from>
    <xdr:to>
      <xdr:col>81</xdr:col>
      <xdr:colOff>101600</xdr:colOff>
      <xdr:row>107</xdr:row>
      <xdr:rowOff>159657</xdr:rowOff>
    </xdr:to>
    <xdr:sp macro="" textlink="">
      <xdr:nvSpPr>
        <xdr:cNvPr id="784" name="楕円 783">
          <a:extLst>
            <a:ext uri="{FF2B5EF4-FFF2-40B4-BE49-F238E27FC236}">
              <a16:creationId xmlns:a16="http://schemas.microsoft.com/office/drawing/2014/main" id="{4CDF6B50-8CEC-4DC8-85AC-484C4FFC8749}"/>
            </a:ext>
          </a:extLst>
        </xdr:cNvPr>
        <xdr:cNvSpPr/>
      </xdr:nvSpPr>
      <xdr:spPr>
        <a:xfrm>
          <a:off x="15430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108857</xdr:rowOff>
    </xdr:from>
    <xdr:to>
      <xdr:col>85</xdr:col>
      <xdr:colOff>127000</xdr:colOff>
      <xdr:row>107</xdr:row>
      <xdr:rowOff>143148</xdr:rowOff>
    </xdr:to>
    <xdr:cxnSp macro="">
      <xdr:nvCxnSpPr>
        <xdr:cNvPr id="785" name="直線コネクタ 784">
          <a:extLst>
            <a:ext uri="{FF2B5EF4-FFF2-40B4-BE49-F238E27FC236}">
              <a16:creationId xmlns:a16="http://schemas.microsoft.com/office/drawing/2014/main" id="{243A57F9-7FB9-4D7F-8D2A-69C7FEDC2C91}"/>
            </a:ext>
          </a:extLst>
        </xdr:cNvPr>
        <xdr:cNvCxnSpPr/>
      </xdr:nvCxnSpPr>
      <xdr:spPr>
        <a:xfrm>
          <a:off x="15481300" y="1845400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25400</xdr:rowOff>
    </xdr:from>
    <xdr:to>
      <xdr:col>76</xdr:col>
      <xdr:colOff>165100</xdr:colOff>
      <xdr:row>107</xdr:row>
      <xdr:rowOff>127000</xdr:rowOff>
    </xdr:to>
    <xdr:sp macro="" textlink="">
      <xdr:nvSpPr>
        <xdr:cNvPr id="786" name="楕円 785">
          <a:extLst>
            <a:ext uri="{FF2B5EF4-FFF2-40B4-BE49-F238E27FC236}">
              <a16:creationId xmlns:a16="http://schemas.microsoft.com/office/drawing/2014/main" id="{3FAD7D6B-F889-484F-977C-14DC23E23374}"/>
            </a:ext>
          </a:extLst>
        </xdr:cNvPr>
        <xdr:cNvSpPr/>
      </xdr:nvSpPr>
      <xdr:spPr>
        <a:xfrm>
          <a:off x="14541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76200</xdr:rowOff>
    </xdr:from>
    <xdr:to>
      <xdr:col>81</xdr:col>
      <xdr:colOff>50800</xdr:colOff>
      <xdr:row>107</xdr:row>
      <xdr:rowOff>108857</xdr:rowOff>
    </xdr:to>
    <xdr:cxnSp macro="">
      <xdr:nvCxnSpPr>
        <xdr:cNvPr id="787" name="直線コネクタ 786">
          <a:extLst>
            <a:ext uri="{FF2B5EF4-FFF2-40B4-BE49-F238E27FC236}">
              <a16:creationId xmlns:a16="http://schemas.microsoft.com/office/drawing/2014/main" id="{84D68F6F-CFA1-415E-ADD6-998AAFB63125}"/>
            </a:ext>
          </a:extLst>
        </xdr:cNvPr>
        <xdr:cNvCxnSpPr/>
      </xdr:nvCxnSpPr>
      <xdr:spPr>
        <a:xfrm>
          <a:off x="14592300" y="184213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162561</xdr:rowOff>
    </xdr:from>
    <xdr:to>
      <xdr:col>72</xdr:col>
      <xdr:colOff>38100</xdr:colOff>
      <xdr:row>107</xdr:row>
      <xdr:rowOff>92711</xdr:rowOff>
    </xdr:to>
    <xdr:sp macro="" textlink="">
      <xdr:nvSpPr>
        <xdr:cNvPr id="788" name="楕円 787">
          <a:extLst>
            <a:ext uri="{FF2B5EF4-FFF2-40B4-BE49-F238E27FC236}">
              <a16:creationId xmlns:a16="http://schemas.microsoft.com/office/drawing/2014/main" id="{3BBF0056-EF99-4E25-A893-A051DD979D60}"/>
            </a:ext>
          </a:extLst>
        </xdr:cNvPr>
        <xdr:cNvSpPr/>
      </xdr:nvSpPr>
      <xdr:spPr>
        <a:xfrm>
          <a:off x="13652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41911</xdr:rowOff>
    </xdr:from>
    <xdr:to>
      <xdr:col>76</xdr:col>
      <xdr:colOff>114300</xdr:colOff>
      <xdr:row>107</xdr:row>
      <xdr:rowOff>76200</xdr:rowOff>
    </xdr:to>
    <xdr:cxnSp macro="">
      <xdr:nvCxnSpPr>
        <xdr:cNvPr id="789" name="直線コネクタ 788">
          <a:extLst>
            <a:ext uri="{FF2B5EF4-FFF2-40B4-BE49-F238E27FC236}">
              <a16:creationId xmlns:a16="http://schemas.microsoft.com/office/drawing/2014/main" id="{B6EE508B-225F-494F-84B3-22194BA296FF}"/>
            </a:ext>
          </a:extLst>
        </xdr:cNvPr>
        <xdr:cNvCxnSpPr/>
      </xdr:nvCxnSpPr>
      <xdr:spPr>
        <a:xfrm>
          <a:off x="13703300" y="183870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128270</xdr:rowOff>
    </xdr:from>
    <xdr:to>
      <xdr:col>67</xdr:col>
      <xdr:colOff>101600</xdr:colOff>
      <xdr:row>107</xdr:row>
      <xdr:rowOff>58420</xdr:rowOff>
    </xdr:to>
    <xdr:sp macro="" textlink="">
      <xdr:nvSpPr>
        <xdr:cNvPr id="790" name="楕円 789">
          <a:extLst>
            <a:ext uri="{FF2B5EF4-FFF2-40B4-BE49-F238E27FC236}">
              <a16:creationId xmlns:a16="http://schemas.microsoft.com/office/drawing/2014/main" id="{D3BDDAB8-2FDD-4474-86BD-6E20D0121291}"/>
            </a:ext>
          </a:extLst>
        </xdr:cNvPr>
        <xdr:cNvSpPr/>
      </xdr:nvSpPr>
      <xdr:spPr>
        <a:xfrm>
          <a:off x="12763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7620</xdr:rowOff>
    </xdr:from>
    <xdr:to>
      <xdr:col>71</xdr:col>
      <xdr:colOff>177800</xdr:colOff>
      <xdr:row>107</xdr:row>
      <xdr:rowOff>41911</xdr:rowOff>
    </xdr:to>
    <xdr:cxnSp macro="">
      <xdr:nvCxnSpPr>
        <xdr:cNvPr id="791" name="直線コネクタ 790">
          <a:extLst>
            <a:ext uri="{FF2B5EF4-FFF2-40B4-BE49-F238E27FC236}">
              <a16:creationId xmlns:a16="http://schemas.microsoft.com/office/drawing/2014/main" id="{0685DC4A-A90D-48BE-B598-B3E167F8973B}"/>
            </a:ext>
          </a:extLst>
        </xdr:cNvPr>
        <xdr:cNvCxnSpPr/>
      </xdr:nvCxnSpPr>
      <xdr:spPr>
        <a:xfrm>
          <a:off x="12814300" y="183527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792" name="n_1aveValue【庁舎】&#10;有形固定資産減価償却率">
          <a:extLst>
            <a:ext uri="{FF2B5EF4-FFF2-40B4-BE49-F238E27FC236}">
              <a16:creationId xmlns:a16="http://schemas.microsoft.com/office/drawing/2014/main" id="{FA620AEF-DB00-4147-8FEE-99C430DDF72A}"/>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793" name="n_2aveValue【庁舎】&#10;有形固定資産減価償却率">
          <a:extLst>
            <a:ext uri="{FF2B5EF4-FFF2-40B4-BE49-F238E27FC236}">
              <a16:creationId xmlns:a16="http://schemas.microsoft.com/office/drawing/2014/main" id="{3D2983D3-E341-43F3-B589-6BB4C00F73F9}"/>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794" name="n_3aveValue【庁舎】&#10;有形固定資産減価償却率">
          <a:extLst>
            <a:ext uri="{FF2B5EF4-FFF2-40B4-BE49-F238E27FC236}">
              <a16:creationId xmlns:a16="http://schemas.microsoft.com/office/drawing/2014/main" id="{C4D4E49E-8C50-42C0-9516-4961C084EF2D}"/>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795" name="n_4aveValue【庁舎】&#10;有形固定資産減価償却率">
          <a:extLst>
            <a:ext uri="{FF2B5EF4-FFF2-40B4-BE49-F238E27FC236}">
              <a16:creationId xmlns:a16="http://schemas.microsoft.com/office/drawing/2014/main" id="{9DCB35F4-7D33-41DF-9D55-A0AA67704004}"/>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150784</xdr:rowOff>
    </xdr:from>
    <xdr:ext cx="405111" cy="259045"/>
    <xdr:sp macro="" textlink="">
      <xdr:nvSpPr>
        <xdr:cNvPr id="796" name="n_1mainValue【庁舎】&#10;有形固定資産減価償却率">
          <a:extLst>
            <a:ext uri="{FF2B5EF4-FFF2-40B4-BE49-F238E27FC236}">
              <a16:creationId xmlns:a16="http://schemas.microsoft.com/office/drawing/2014/main" id="{40D8B644-8EBF-4C9A-9552-505910CA8B87}"/>
            </a:ext>
          </a:extLst>
        </xdr:cNvPr>
        <xdr:cNvSpPr txBox="1"/>
      </xdr:nvSpPr>
      <xdr:spPr>
        <a:xfrm>
          <a:off x="152660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118127</xdr:rowOff>
    </xdr:from>
    <xdr:ext cx="405111" cy="259045"/>
    <xdr:sp macro="" textlink="">
      <xdr:nvSpPr>
        <xdr:cNvPr id="797" name="n_2mainValue【庁舎】&#10;有形固定資産減価償却率">
          <a:extLst>
            <a:ext uri="{FF2B5EF4-FFF2-40B4-BE49-F238E27FC236}">
              <a16:creationId xmlns:a16="http://schemas.microsoft.com/office/drawing/2014/main" id="{1CE1FFEC-36D9-436D-88D1-35D6C578D784}"/>
            </a:ext>
          </a:extLst>
        </xdr:cNvPr>
        <xdr:cNvSpPr txBox="1"/>
      </xdr:nvSpPr>
      <xdr:spPr>
        <a:xfrm>
          <a:off x="14389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83838</xdr:rowOff>
    </xdr:from>
    <xdr:ext cx="405111" cy="259045"/>
    <xdr:sp macro="" textlink="">
      <xdr:nvSpPr>
        <xdr:cNvPr id="798" name="n_3mainValue【庁舎】&#10;有形固定資産減価償却率">
          <a:extLst>
            <a:ext uri="{FF2B5EF4-FFF2-40B4-BE49-F238E27FC236}">
              <a16:creationId xmlns:a16="http://schemas.microsoft.com/office/drawing/2014/main" id="{40A20E89-AB60-4D47-81B5-133320467E3F}"/>
            </a:ext>
          </a:extLst>
        </xdr:cNvPr>
        <xdr:cNvSpPr txBox="1"/>
      </xdr:nvSpPr>
      <xdr:spPr>
        <a:xfrm>
          <a:off x="13500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49547</xdr:rowOff>
    </xdr:from>
    <xdr:ext cx="405111" cy="259045"/>
    <xdr:sp macro="" textlink="">
      <xdr:nvSpPr>
        <xdr:cNvPr id="799" name="n_4mainValue【庁舎】&#10;有形固定資産減価償却率">
          <a:extLst>
            <a:ext uri="{FF2B5EF4-FFF2-40B4-BE49-F238E27FC236}">
              <a16:creationId xmlns:a16="http://schemas.microsoft.com/office/drawing/2014/main" id="{E9465C44-66B0-431D-BFFC-DC36494D986C}"/>
            </a:ext>
          </a:extLst>
        </xdr:cNvPr>
        <xdr:cNvSpPr txBox="1"/>
      </xdr:nvSpPr>
      <xdr:spPr>
        <a:xfrm>
          <a:off x="12611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D61651EC-19CB-41FD-A98A-F9AD65910C9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A463DAD9-95D8-43E8-BD2D-4931B649C04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8CD3C869-4686-42CA-B1C5-F22894A5C03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6933B11D-B823-4570-AE40-856F4D05425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783AAA41-59DF-4B1E-9952-D7AD7C84618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855CAC67-5593-41A9-8E04-21F6D615213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84ABA267-ED77-42EC-9389-B438A61EADA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DBF615AA-EF77-43D3-8936-DBC09285D33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8EADE510-4158-40D0-89F6-5870F7A1DBD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2B4CC055-014F-4E00-9300-FA5178D62D2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C01DA9A8-E7A0-4C6F-818F-0B581B72DE6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6E4F321C-0677-4CD1-9E09-FA32D56C7C8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DA19CBD4-2B67-4FCE-8B11-6EBBB87C3AE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1EAD3213-ACC4-4E88-8E76-0C950EF7E1E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FC20FE73-5D92-4205-9EBC-14F94B0E15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C1AD21FE-FD9E-429B-9DEB-382DC999A36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C5510C19-E462-4230-ABA8-BD1D38DE9C3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457120B2-891E-4182-868A-049911E1EF3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C2D966ED-9DAC-4286-896F-FAD391BF0D6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5D763996-4CC4-48C8-9F6D-0FCC61B01C3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A5ECD269-6846-4FD8-BEC8-5E94172147A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F4A7DA8B-9DA4-48D6-AF08-5F310E9FB9A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522CBFB2-4C6D-489B-8BFE-DC181D3E365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823" name="直線コネクタ 822">
          <a:extLst>
            <a:ext uri="{FF2B5EF4-FFF2-40B4-BE49-F238E27FC236}">
              <a16:creationId xmlns:a16="http://schemas.microsoft.com/office/drawing/2014/main" id="{F8BAAA6B-203D-4790-8F70-B12A57A60AC8}"/>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824" name="【庁舎】&#10;一人当たり面積最小値テキスト">
          <a:extLst>
            <a:ext uri="{FF2B5EF4-FFF2-40B4-BE49-F238E27FC236}">
              <a16:creationId xmlns:a16="http://schemas.microsoft.com/office/drawing/2014/main" id="{28F2084A-D81A-44A6-B28C-3F8EDE1C0FDF}"/>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825" name="直線コネクタ 824">
          <a:extLst>
            <a:ext uri="{FF2B5EF4-FFF2-40B4-BE49-F238E27FC236}">
              <a16:creationId xmlns:a16="http://schemas.microsoft.com/office/drawing/2014/main" id="{857A7FBF-6CB1-4D60-ABC3-C349AEE4E702}"/>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826" name="【庁舎】&#10;一人当たり面積最大値テキスト">
          <a:extLst>
            <a:ext uri="{FF2B5EF4-FFF2-40B4-BE49-F238E27FC236}">
              <a16:creationId xmlns:a16="http://schemas.microsoft.com/office/drawing/2014/main" id="{A6CA25D8-3737-432C-A72A-05CF6D0346E4}"/>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827" name="直線コネクタ 826">
          <a:extLst>
            <a:ext uri="{FF2B5EF4-FFF2-40B4-BE49-F238E27FC236}">
              <a16:creationId xmlns:a16="http://schemas.microsoft.com/office/drawing/2014/main" id="{FCA29770-7133-4E20-B468-E73726C323D4}"/>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828" name="【庁舎】&#10;一人当たり面積平均値テキスト">
          <a:extLst>
            <a:ext uri="{FF2B5EF4-FFF2-40B4-BE49-F238E27FC236}">
              <a16:creationId xmlns:a16="http://schemas.microsoft.com/office/drawing/2014/main" id="{EBE22076-9E3E-40EA-B168-3DFFADCA2E7A}"/>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829" name="フローチャート: 判断 828">
          <a:extLst>
            <a:ext uri="{FF2B5EF4-FFF2-40B4-BE49-F238E27FC236}">
              <a16:creationId xmlns:a16="http://schemas.microsoft.com/office/drawing/2014/main" id="{1B3A9FD3-458B-4BBB-9ED2-7F2E341CCF89}"/>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830" name="フローチャート: 判断 829">
          <a:extLst>
            <a:ext uri="{FF2B5EF4-FFF2-40B4-BE49-F238E27FC236}">
              <a16:creationId xmlns:a16="http://schemas.microsoft.com/office/drawing/2014/main" id="{25288475-E75A-492D-837A-55E3A3ECA608}"/>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831" name="フローチャート: 判断 830">
          <a:extLst>
            <a:ext uri="{FF2B5EF4-FFF2-40B4-BE49-F238E27FC236}">
              <a16:creationId xmlns:a16="http://schemas.microsoft.com/office/drawing/2014/main" id="{3F3185E2-697B-4F41-8230-24FFF8F272B2}"/>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32" name="フローチャート: 判断 831">
          <a:extLst>
            <a:ext uri="{FF2B5EF4-FFF2-40B4-BE49-F238E27FC236}">
              <a16:creationId xmlns:a16="http://schemas.microsoft.com/office/drawing/2014/main" id="{8B3A79C3-3098-4D92-B551-06DCF34D95F1}"/>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833" name="フローチャート: 判断 832">
          <a:extLst>
            <a:ext uri="{FF2B5EF4-FFF2-40B4-BE49-F238E27FC236}">
              <a16:creationId xmlns:a16="http://schemas.microsoft.com/office/drawing/2014/main" id="{74F3CEA1-287B-4E3D-9BA7-0480175C014F}"/>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EBCE414-4F6E-486E-B870-EA30E0B6ABB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7AF893B8-7566-45C8-A79B-91E266C8BA9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40E4F589-4471-4213-93C9-F9EE39B46B1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633A64DA-3406-400E-BCB3-319495E19A7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52D90259-55CE-4921-8F8A-6947E0C155A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138176</xdr:rowOff>
    </xdr:from>
    <xdr:to>
      <xdr:col>116</xdr:col>
      <xdr:colOff>114300</xdr:colOff>
      <xdr:row>107</xdr:row>
      <xdr:rowOff>68326</xdr:rowOff>
    </xdr:to>
    <xdr:sp macro="" textlink="">
      <xdr:nvSpPr>
        <xdr:cNvPr id="839" name="楕円 838">
          <a:extLst>
            <a:ext uri="{FF2B5EF4-FFF2-40B4-BE49-F238E27FC236}">
              <a16:creationId xmlns:a16="http://schemas.microsoft.com/office/drawing/2014/main" id="{B1E7DED6-1A39-48D2-8D28-2E79A8F93152}"/>
            </a:ext>
          </a:extLst>
        </xdr:cNvPr>
        <xdr:cNvSpPr/>
      </xdr:nvSpPr>
      <xdr:spPr>
        <a:xfrm>
          <a:off x="22110700" y="1831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116603</xdr:rowOff>
    </xdr:from>
    <xdr:ext cx="469744" cy="259045"/>
    <xdr:sp macro="" textlink="">
      <xdr:nvSpPr>
        <xdr:cNvPr id="840" name="【庁舎】&#10;一人当たり面積該当値テキスト">
          <a:extLst>
            <a:ext uri="{FF2B5EF4-FFF2-40B4-BE49-F238E27FC236}">
              <a16:creationId xmlns:a16="http://schemas.microsoft.com/office/drawing/2014/main" id="{ACE2313F-E678-4552-90DD-79B2F4A5AE3A}"/>
            </a:ext>
          </a:extLst>
        </xdr:cNvPr>
        <xdr:cNvSpPr txBox="1"/>
      </xdr:nvSpPr>
      <xdr:spPr>
        <a:xfrm>
          <a:off x="22199600" y="1829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148844</xdr:rowOff>
    </xdr:from>
    <xdr:to>
      <xdr:col>112</xdr:col>
      <xdr:colOff>38100</xdr:colOff>
      <xdr:row>107</xdr:row>
      <xdr:rowOff>78994</xdr:rowOff>
    </xdr:to>
    <xdr:sp macro="" textlink="">
      <xdr:nvSpPr>
        <xdr:cNvPr id="841" name="楕円 840">
          <a:extLst>
            <a:ext uri="{FF2B5EF4-FFF2-40B4-BE49-F238E27FC236}">
              <a16:creationId xmlns:a16="http://schemas.microsoft.com/office/drawing/2014/main" id="{39913AF5-D608-4C68-8925-4FB3A998161B}"/>
            </a:ext>
          </a:extLst>
        </xdr:cNvPr>
        <xdr:cNvSpPr/>
      </xdr:nvSpPr>
      <xdr:spPr>
        <a:xfrm>
          <a:off x="21272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17526</xdr:rowOff>
    </xdr:from>
    <xdr:to>
      <xdr:col>116</xdr:col>
      <xdr:colOff>63500</xdr:colOff>
      <xdr:row>107</xdr:row>
      <xdr:rowOff>28194</xdr:rowOff>
    </xdr:to>
    <xdr:cxnSp macro="">
      <xdr:nvCxnSpPr>
        <xdr:cNvPr id="842" name="直線コネクタ 841">
          <a:extLst>
            <a:ext uri="{FF2B5EF4-FFF2-40B4-BE49-F238E27FC236}">
              <a16:creationId xmlns:a16="http://schemas.microsoft.com/office/drawing/2014/main" id="{2D7BE9E5-1377-4BBE-B8A9-AFC20148E9BC}"/>
            </a:ext>
          </a:extLst>
        </xdr:cNvPr>
        <xdr:cNvCxnSpPr/>
      </xdr:nvCxnSpPr>
      <xdr:spPr>
        <a:xfrm flipV="1">
          <a:off x="21323300" y="18362676"/>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157607</xdr:rowOff>
    </xdr:from>
    <xdr:to>
      <xdr:col>107</xdr:col>
      <xdr:colOff>101600</xdr:colOff>
      <xdr:row>107</xdr:row>
      <xdr:rowOff>87757</xdr:rowOff>
    </xdr:to>
    <xdr:sp macro="" textlink="">
      <xdr:nvSpPr>
        <xdr:cNvPr id="843" name="楕円 842">
          <a:extLst>
            <a:ext uri="{FF2B5EF4-FFF2-40B4-BE49-F238E27FC236}">
              <a16:creationId xmlns:a16="http://schemas.microsoft.com/office/drawing/2014/main" id="{A346A3E4-FB24-417A-8A7A-D7E4B8B64650}"/>
            </a:ext>
          </a:extLst>
        </xdr:cNvPr>
        <xdr:cNvSpPr/>
      </xdr:nvSpPr>
      <xdr:spPr>
        <a:xfrm>
          <a:off x="20383500" y="1833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28194</xdr:rowOff>
    </xdr:from>
    <xdr:to>
      <xdr:col>111</xdr:col>
      <xdr:colOff>177800</xdr:colOff>
      <xdr:row>107</xdr:row>
      <xdr:rowOff>36957</xdr:rowOff>
    </xdr:to>
    <xdr:cxnSp macro="">
      <xdr:nvCxnSpPr>
        <xdr:cNvPr id="844" name="直線コネクタ 843">
          <a:extLst>
            <a:ext uri="{FF2B5EF4-FFF2-40B4-BE49-F238E27FC236}">
              <a16:creationId xmlns:a16="http://schemas.microsoft.com/office/drawing/2014/main" id="{09CFB607-CEE7-428A-B9E3-EE06898B7B03}"/>
            </a:ext>
          </a:extLst>
        </xdr:cNvPr>
        <xdr:cNvCxnSpPr/>
      </xdr:nvCxnSpPr>
      <xdr:spPr>
        <a:xfrm flipV="1">
          <a:off x="20434300" y="18373344"/>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168656</xdr:rowOff>
    </xdr:from>
    <xdr:to>
      <xdr:col>102</xdr:col>
      <xdr:colOff>165100</xdr:colOff>
      <xdr:row>107</xdr:row>
      <xdr:rowOff>98806</xdr:rowOff>
    </xdr:to>
    <xdr:sp macro="" textlink="">
      <xdr:nvSpPr>
        <xdr:cNvPr id="845" name="楕円 844">
          <a:extLst>
            <a:ext uri="{FF2B5EF4-FFF2-40B4-BE49-F238E27FC236}">
              <a16:creationId xmlns:a16="http://schemas.microsoft.com/office/drawing/2014/main" id="{1B08C5AC-4A04-4598-A2BD-91469F3BC101}"/>
            </a:ext>
          </a:extLst>
        </xdr:cNvPr>
        <xdr:cNvSpPr/>
      </xdr:nvSpPr>
      <xdr:spPr>
        <a:xfrm>
          <a:off x="19494500" y="1834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36957</xdr:rowOff>
    </xdr:from>
    <xdr:to>
      <xdr:col>107</xdr:col>
      <xdr:colOff>50800</xdr:colOff>
      <xdr:row>107</xdr:row>
      <xdr:rowOff>48006</xdr:rowOff>
    </xdr:to>
    <xdr:cxnSp macro="">
      <xdr:nvCxnSpPr>
        <xdr:cNvPr id="846" name="直線コネクタ 845">
          <a:extLst>
            <a:ext uri="{FF2B5EF4-FFF2-40B4-BE49-F238E27FC236}">
              <a16:creationId xmlns:a16="http://schemas.microsoft.com/office/drawing/2014/main" id="{26A5B5CD-7535-43A3-9D53-65FB30E45401}"/>
            </a:ext>
          </a:extLst>
        </xdr:cNvPr>
        <xdr:cNvCxnSpPr/>
      </xdr:nvCxnSpPr>
      <xdr:spPr>
        <a:xfrm flipV="1">
          <a:off x="19545300" y="18382107"/>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1778</xdr:rowOff>
    </xdr:from>
    <xdr:to>
      <xdr:col>98</xdr:col>
      <xdr:colOff>38100</xdr:colOff>
      <xdr:row>107</xdr:row>
      <xdr:rowOff>103378</xdr:rowOff>
    </xdr:to>
    <xdr:sp macro="" textlink="">
      <xdr:nvSpPr>
        <xdr:cNvPr id="847" name="楕円 846">
          <a:extLst>
            <a:ext uri="{FF2B5EF4-FFF2-40B4-BE49-F238E27FC236}">
              <a16:creationId xmlns:a16="http://schemas.microsoft.com/office/drawing/2014/main" id="{DFBFC00A-8161-4F78-B8F6-463CA90C7D6D}"/>
            </a:ext>
          </a:extLst>
        </xdr:cNvPr>
        <xdr:cNvSpPr/>
      </xdr:nvSpPr>
      <xdr:spPr>
        <a:xfrm>
          <a:off x="18605500" y="183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48006</xdr:rowOff>
    </xdr:from>
    <xdr:to>
      <xdr:col>102</xdr:col>
      <xdr:colOff>114300</xdr:colOff>
      <xdr:row>107</xdr:row>
      <xdr:rowOff>52578</xdr:rowOff>
    </xdr:to>
    <xdr:cxnSp macro="">
      <xdr:nvCxnSpPr>
        <xdr:cNvPr id="848" name="直線コネクタ 847">
          <a:extLst>
            <a:ext uri="{FF2B5EF4-FFF2-40B4-BE49-F238E27FC236}">
              <a16:creationId xmlns:a16="http://schemas.microsoft.com/office/drawing/2014/main" id="{424CB8E3-CD86-4A27-927E-170A6962A586}"/>
            </a:ext>
          </a:extLst>
        </xdr:cNvPr>
        <xdr:cNvCxnSpPr/>
      </xdr:nvCxnSpPr>
      <xdr:spPr>
        <a:xfrm flipV="1">
          <a:off x="18656300" y="183931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849" name="n_1aveValue【庁舎】&#10;一人当たり面積">
          <a:extLst>
            <a:ext uri="{FF2B5EF4-FFF2-40B4-BE49-F238E27FC236}">
              <a16:creationId xmlns:a16="http://schemas.microsoft.com/office/drawing/2014/main" id="{A702C58F-8F9F-4835-BBDE-AEE06D307275}"/>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850" name="n_2aveValue【庁舎】&#10;一人当たり面積">
          <a:extLst>
            <a:ext uri="{FF2B5EF4-FFF2-40B4-BE49-F238E27FC236}">
              <a16:creationId xmlns:a16="http://schemas.microsoft.com/office/drawing/2014/main" id="{C3B14A32-8F3B-48C0-B975-1812B25CC990}"/>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851" name="n_3aveValue【庁舎】&#10;一人当たり面積">
          <a:extLst>
            <a:ext uri="{FF2B5EF4-FFF2-40B4-BE49-F238E27FC236}">
              <a16:creationId xmlns:a16="http://schemas.microsoft.com/office/drawing/2014/main" id="{DEC1854A-60A0-4054-8CD0-ABE2BE730826}"/>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852" name="n_4aveValue【庁舎】&#10;一人当たり面積">
          <a:extLst>
            <a:ext uri="{FF2B5EF4-FFF2-40B4-BE49-F238E27FC236}">
              <a16:creationId xmlns:a16="http://schemas.microsoft.com/office/drawing/2014/main" id="{62809215-5C53-4A27-8540-79C0949BB246}"/>
            </a:ext>
          </a:extLst>
        </xdr:cNvPr>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70121</xdr:rowOff>
    </xdr:from>
    <xdr:ext cx="469744" cy="259045"/>
    <xdr:sp macro="" textlink="">
      <xdr:nvSpPr>
        <xdr:cNvPr id="853" name="n_1mainValue【庁舎】&#10;一人当たり面積">
          <a:extLst>
            <a:ext uri="{FF2B5EF4-FFF2-40B4-BE49-F238E27FC236}">
              <a16:creationId xmlns:a16="http://schemas.microsoft.com/office/drawing/2014/main" id="{B88C5F7C-0D79-4EDA-866B-AB9D8E2F3BB7}"/>
            </a:ext>
          </a:extLst>
        </xdr:cNvPr>
        <xdr:cNvSpPr txBox="1"/>
      </xdr:nvSpPr>
      <xdr:spPr>
        <a:xfrm>
          <a:off x="210757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78884</xdr:rowOff>
    </xdr:from>
    <xdr:ext cx="469744" cy="259045"/>
    <xdr:sp macro="" textlink="">
      <xdr:nvSpPr>
        <xdr:cNvPr id="854" name="n_2mainValue【庁舎】&#10;一人当たり面積">
          <a:extLst>
            <a:ext uri="{FF2B5EF4-FFF2-40B4-BE49-F238E27FC236}">
              <a16:creationId xmlns:a16="http://schemas.microsoft.com/office/drawing/2014/main" id="{DC1F413E-06BC-4022-9BDD-55E76C9F8136}"/>
            </a:ext>
          </a:extLst>
        </xdr:cNvPr>
        <xdr:cNvSpPr txBox="1"/>
      </xdr:nvSpPr>
      <xdr:spPr>
        <a:xfrm>
          <a:off x="20199427" y="1842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89933</xdr:rowOff>
    </xdr:from>
    <xdr:ext cx="469744" cy="259045"/>
    <xdr:sp macro="" textlink="">
      <xdr:nvSpPr>
        <xdr:cNvPr id="855" name="n_3mainValue【庁舎】&#10;一人当たり面積">
          <a:extLst>
            <a:ext uri="{FF2B5EF4-FFF2-40B4-BE49-F238E27FC236}">
              <a16:creationId xmlns:a16="http://schemas.microsoft.com/office/drawing/2014/main" id="{BCC51B4E-AD73-47EF-81E1-2F159863C01C}"/>
            </a:ext>
          </a:extLst>
        </xdr:cNvPr>
        <xdr:cNvSpPr txBox="1"/>
      </xdr:nvSpPr>
      <xdr:spPr>
        <a:xfrm>
          <a:off x="19310427" y="1843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94505</xdr:rowOff>
    </xdr:from>
    <xdr:ext cx="469744" cy="259045"/>
    <xdr:sp macro="" textlink="">
      <xdr:nvSpPr>
        <xdr:cNvPr id="856" name="n_4mainValue【庁舎】&#10;一人当たり面積">
          <a:extLst>
            <a:ext uri="{FF2B5EF4-FFF2-40B4-BE49-F238E27FC236}">
              <a16:creationId xmlns:a16="http://schemas.microsoft.com/office/drawing/2014/main" id="{A0AB6020-2C8C-4A99-A70B-3A3A5E1453EA}"/>
            </a:ext>
          </a:extLst>
        </xdr:cNvPr>
        <xdr:cNvSpPr txBox="1"/>
      </xdr:nvSpPr>
      <xdr:spPr>
        <a:xfrm>
          <a:off x="18421427" y="1843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07433313-B2DF-40ED-B134-630495C8DDA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499CE3BF-0011-4981-9DC2-DE10D248D7C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60687634-9758-4C90-BA93-A98F16E8FDC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人口減少に伴い一人当たりの固定資産の割合は類似団体より大きくなっている。</a:t>
          </a:r>
          <a:endParaRPr lang="ja-JP" altLang="ja-JP" sz="1400">
            <a:effectLst/>
          </a:endParaRPr>
        </a:p>
        <a:p>
          <a:r>
            <a:rPr kumimoji="1" lang="ja-JP" altLang="ja-JP" sz="1100">
              <a:solidFill>
                <a:schemeClr val="dk1"/>
              </a:solidFill>
              <a:effectLst/>
              <a:latin typeface="+mn-lt"/>
              <a:ea typeface="+mn-ea"/>
              <a:cs typeface="+mn-cs"/>
            </a:rPr>
            <a:t>また、同時に減価償却が進んでいることから、将来的に改修や更新が必要となることを考えると、町民一人当たりの負担がさらに大きくなっていくことが想定される。</a:t>
          </a:r>
          <a:endParaRPr lang="ja-JP" altLang="ja-JP" sz="1400">
            <a:effectLst/>
          </a:endParaRPr>
        </a:p>
        <a:p>
          <a:r>
            <a:rPr kumimoji="1" lang="ja-JP" altLang="ja-JP" sz="1100">
              <a:solidFill>
                <a:schemeClr val="dk1"/>
              </a:solidFill>
              <a:effectLst/>
              <a:latin typeface="+mn-lt"/>
              <a:ea typeface="+mn-ea"/>
              <a:cs typeface="+mn-cs"/>
            </a:rPr>
            <a:t>町民負担の低減のため、公共施設や道路等インフラについて長寿命化等、計画的な管理が必要である。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北海道和寒町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2,903
2,890
225.11
4,691,438
4,558,917
132,303
2,824,178
3,092,251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人口減少、高齢化比率の上昇により就業者が減少していることや、基幹産業が農業以外にないこと等から類似団体平均を下回っている。今後も行政の効率化に努め、財政の健全化を図る。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経費の削減等に取り組んでいることか</a:t>
          </a:r>
          <a:r>
            <a:rPr kumimoji="1" lang="ja-JP" altLang="en-US" sz="1100">
              <a:solidFill>
                <a:schemeClr val="dk1"/>
              </a:solidFill>
              <a:effectLst/>
              <a:latin typeface="+mn-lt"/>
              <a:ea typeface="+mn-ea"/>
              <a:cs typeface="+mn-cs"/>
            </a:rPr>
            <a:t>ら</a:t>
          </a:r>
          <a:r>
            <a:rPr kumimoji="1" lang="ja-JP" altLang="ja-JP" sz="1100">
              <a:solidFill>
                <a:schemeClr val="dk1"/>
              </a:solidFill>
              <a:effectLst/>
              <a:latin typeface="+mn-lt"/>
              <a:ea typeface="+mn-ea"/>
              <a:cs typeface="+mn-cs"/>
            </a:rPr>
            <a:t>類似団体平均を下回っている</a:t>
          </a:r>
          <a:r>
            <a:rPr kumimoji="1" lang="ja-JP" altLang="en-US" sz="1100">
              <a:solidFill>
                <a:schemeClr val="dk1"/>
              </a:solidFill>
              <a:effectLst/>
              <a:latin typeface="+mn-lt"/>
              <a:ea typeface="+mn-ea"/>
              <a:cs typeface="+mn-cs"/>
            </a:rPr>
            <a:t>が、類似団体平均に近づいてきているため、</a:t>
          </a:r>
          <a:r>
            <a:rPr kumimoji="1" lang="ja-JP" altLang="ja-JP" sz="1100">
              <a:solidFill>
                <a:schemeClr val="dk1"/>
              </a:solidFill>
              <a:effectLst/>
              <a:latin typeface="+mn-lt"/>
              <a:ea typeface="+mn-ea"/>
              <a:cs typeface="+mn-cs"/>
            </a:rPr>
            <a:t>新たな事務事業見直しや効果的な予算執行を進めながら、この水準を維持し、財政の健全化を図っていく。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96731</xdr:rowOff>
    </xdr:from>
    <xdr:to>
      <xdr:col>23</xdr:col>
      <xdr:colOff>133350</xdr:colOff>
      <xdr:row>63</xdr:row>
      <xdr:rowOff>94192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26631"/>
          <a:ext cx="8382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62</xdr:row>
      <xdr:rowOff>96731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77830"/>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62</xdr:row>
      <xdr:rowOff>16298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77830"/>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16298</xdr:rowOff>
    </xdr:from>
    <xdr:to>
      <xdr:col>11</xdr:col>
      <xdr:colOff>31750</xdr:colOff>
      <xdr:row>62</xdr:row>
      <xdr:rowOff>16298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6461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43392</xdr:rowOff>
    </xdr:from>
    <xdr:to>
      <xdr:col>23</xdr:col>
      <xdr:colOff>184150</xdr:colOff>
      <xdr:row>63</xdr:row>
      <xdr:rowOff>144992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59919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45931</xdr:rowOff>
    </xdr:from>
    <xdr:to>
      <xdr:col>19</xdr:col>
      <xdr:colOff>184150</xdr:colOff>
      <xdr:row>62</xdr:row>
      <xdr:rowOff>147531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157708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4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68580</xdr:rowOff>
    </xdr:from>
    <xdr:to>
      <xdr:col>15</xdr:col>
      <xdr:colOff>133350</xdr:colOff>
      <xdr:row>61</xdr:row>
      <xdr:rowOff>170180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136948</xdr:rowOff>
    </xdr:from>
    <xdr:to>
      <xdr:col>11</xdr:col>
      <xdr:colOff>82550</xdr:colOff>
      <xdr:row>62</xdr:row>
      <xdr:rowOff>67098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77275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6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136948</xdr:rowOff>
    </xdr:from>
    <xdr:to>
      <xdr:col>7</xdr:col>
      <xdr:colOff>31750</xdr:colOff>
      <xdr:row>62</xdr:row>
      <xdr:rowOff>67098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77275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6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[506,756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職員の新陳代謝及び平成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年から令和元年</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かけて行った事務事業の見直しにより平均値を下回っている。</a:t>
          </a:r>
          <a:endParaRPr lang="ja-JP" altLang="ja-JP" sz="1400">
            <a:effectLst/>
          </a:endParaRPr>
        </a:p>
        <a:p>
          <a:r>
            <a:rPr kumimoji="1" lang="ja-JP" altLang="ja-JP" sz="1100">
              <a:solidFill>
                <a:schemeClr val="dk1"/>
              </a:solidFill>
              <a:effectLst/>
              <a:latin typeface="+mn-lt"/>
              <a:ea typeface="+mn-ea"/>
              <a:cs typeface="+mn-cs"/>
            </a:rPr>
            <a:t>行政サービスとのバランスを考慮しながら財政運営に努める。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128132</xdr:rowOff>
    </xdr:from>
    <xdr:to>
      <xdr:col>23</xdr:col>
      <xdr:colOff>133350</xdr:colOff>
      <xdr:row>82</xdr:row>
      <xdr:rowOff>149368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87032"/>
          <a:ext cx="838200" cy="2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114525</xdr:rowOff>
    </xdr:from>
    <xdr:to>
      <xdr:col>19</xdr:col>
      <xdr:colOff>133350</xdr:colOff>
      <xdr:row>82</xdr:row>
      <xdr:rowOff>128132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73425"/>
          <a:ext cx="8890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100149</xdr:rowOff>
    </xdr:from>
    <xdr:to>
      <xdr:col>15</xdr:col>
      <xdr:colOff>82550</xdr:colOff>
      <xdr:row>82</xdr:row>
      <xdr:rowOff>114525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59049"/>
          <a:ext cx="889000" cy="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76175</xdr:rowOff>
    </xdr:from>
    <xdr:to>
      <xdr:col>11</xdr:col>
      <xdr:colOff>31750</xdr:colOff>
      <xdr:row>82</xdr:row>
      <xdr:rowOff>100149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35075"/>
          <a:ext cx="889000" cy="2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98568</xdr:rowOff>
    </xdr:from>
    <xdr:to>
      <xdr:col>23</xdr:col>
      <xdr:colOff>184150</xdr:colOff>
      <xdr:row>83</xdr:row>
      <xdr:rowOff>28718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5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115095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0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77332</xdr:rowOff>
    </xdr:from>
    <xdr:to>
      <xdr:col>19</xdr:col>
      <xdr:colOff>184150</xdr:colOff>
      <xdr:row>83</xdr:row>
      <xdr:rowOff>7482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3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17659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05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63725</xdr:rowOff>
    </xdr:from>
    <xdr:to>
      <xdr:col>15</xdr:col>
      <xdr:colOff>133350</xdr:colOff>
      <xdr:row>82</xdr:row>
      <xdr:rowOff>165325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2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4052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49349</xdr:rowOff>
    </xdr:from>
    <xdr:to>
      <xdr:col>11</xdr:col>
      <xdr:colOff>82550</xdr:colOff>
      <xdr:row>82</xdr:row>
      <xdr:rowOff>150949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161126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25375</xdr:rowOff>
    </xdr:from>
    <xdr:to>
      <xdr:col>7</xdr:col>
      <xdr:colOff>31750</xdr:colOff>
      <xdr:row>82</xdr:row>
      <xdr:rowOff>126975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137152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53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類似団体平均、全国市町村平均をともに上回っている。</a:t>
          </a:r>
          <a:endParaRPr lang="ja-JP" altLang="ja-JP" sz="1400">
            <a:effectLst/>
          </a:endParaRPr>
        </a:p>
        <a:p>
          <a:r>
            <a:rPr kumimoji="1" lang="ja-JP" altLang="ja-JP" sz="1100">
              <a:solidFill>
                <a:schemeClr val="dk1"/>
              </a:solidFill>
              <a:effectLst/>
              <a:latin typeface="+mn-lt"/>
              <a:ea typeface="+mn-ea"/>
              <a:cs typeface="+mn-cs"/>
            </a:rPr>
            <a:t>今後においても</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を超えないよう毎年見直しを行い、適正な財政運営を図っていく。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105093</xdr:rowOff>
    </xdr:from>
    <xdr:to>
      <xdr:col>81</xdr:col>
      <xdr:colOff>44450</xdr:colOff>
      <xdr:row>87</xdr:row>
      <xdr:rowOff>111125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02124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87</xdr:row>
      <xdr:rowOff>153352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027275"/>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153352</xdr:rowOff>
    </xdr:from>
    <xdr:to>
      <xdr:col>72</xdr:col>
      <xdr:colOff>203200</xdr:colOff>
      <xdr:row>88</xdr:row>
      <xdr:rowOff>12064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506950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12064</xdr:rowOff>
    </xdr:from>
    <xdr:to>
      <xdr:col>68</xdr:col>
      <xdr:colOff>152400</xdr:colOff>
      <xdr:row>88</xdr:row>
      <xdr:rowOff>18098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099664"/>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54293</xdr:rowOff>
    </xdr:from>
    <xdr:to>
      <xdr:col>81</xdr:col>
      <xdr:colOff>95250</xdr:colOff>
      <xdr:row>87</xdr:row>
      <xdr:rowOff>155893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26370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4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102552</xdr:rowOff>
    </xdr:from>
    <xdr:to>
      <xdr:col>73</xdr:col>
      <xdr:colOff>44450</xdr:colOff>
      <xdr:row>88</xdr:row>
      <xdr:rowOff>32702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17479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10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132714</xdr:rowOff>
    </xdr:from>
    <xdr:to>
      <xdr:col>68</xdr:col>
      <xdr:colOff>203200</xdr:colOff>
      <xdr:row>88</xdr:row>
      <xdr:rowOff>62864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47641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13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138748</xdr:rowOff>
    </xdr:from>
    <xdr:to>
      <xdr:col>64</xdr:col>
      <xdr:colOff>152400</xdr:colOff>
      <xdr:row>88</xdr:row>
      <xdr:rowOff>68898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5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53675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4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住民サービスを低下させることなく、バランスを考慮した適正な定員の管理を進める。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84217</xdr:rowOff>
    </xdr:from>
    <xdr:to>
      <xdr:col>81</xdr:col>
      <xdr:colOff>44450</xdr:colOff>
      <xdr:row>60</xdr:row>
      <xdr:rowOff>122222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71217"/>
          <a:ext cx="838200" cy="3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70945</xdr:rowOff>
    </xdr:from>
    <xdr:to>
      <xdr:col>77</xdr:col>
      <xdr:colOff>44450</xdr:colOff>
      <xdr:row>60</xdr:row>
      <xdr:rowOff>84217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57945"/>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41084</xdr:rowOff>
    </xdr:from>
    <xdr:to>
      <xdr:col>72</xdr:col>
      <xdr:colOff>203200</xdr:colOff>
      <xdr:row>60</xdr:row>
      <xdr:rowOff>70945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28084"/>
          <a:ext cx="889000" cy="2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37767</xdr:rowOff>
    </xdr:from>
    <xdr:to>
      <xdr:col>68</xdr:col>
      <xdr:colOff>152400</xdr:colOff>
      <xdr:row>60</xdr:row>
      <xdr:rowOff>41084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24767"/>
          <a:ext cx="889000" cy="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71422</xdr:rowOff>
    </xdr:from>
    <xdr:to>
      <xdr:col>81</xdr:col>
      <xdr:colOff>95250</xdr:colOff>
      <xdr:row>61</xdr:row>
      <xdr:rowOff>1572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5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43499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3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33417</xdr:rowOff>
    </xdr:from>
    <xdr:to>
      <xdr:col>77</xdr:col>
      <xdr:colOff>95250</xdr:colOff>
      <xdr:row>60</xdr:row>
      <xdr:rowOff>135017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2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119794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06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20145</xdr:rowOff>
    </xdr:from>
    <xdr:to>
      <xdr:col>73</xdr:col>
      <xdr:colOff>44450</xdr:colOff>
      <xdr:row>60</xdr:row>
      <xdr:rowOff>121745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0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106522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39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161734</xdr:rowOff>
    </xdr:from>
    <xdr:to>
      <xdr:col>68</xdr:col>
      <xdr:colOff>203200</xdr:colOff>
      <xdr:row>60</xdr:row>
      <xdr:rowOff>91884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7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76661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6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158417</xdr:rowOff>
    </xdr:from>
    <xdr:to>
      <xdr:col>64</xdr:col>
      <xdr:colOff>152400</xdr:colOff>
      <xdr:row>60</xdr:row>
      <xdr:rowOff>88567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7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73344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360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辺地対策事業債、過疎対策事業債、緊急自然災害防止対策事業債等の交付税補てん率が高い地方債を活用しているため、類似団体平均を下回っている。</a:t>
          </a:r>
          <a:endParaRPr lang="ja-JP" altLang="ja-JP" sz="1400">
            <a:effectLst/>
          </a:endParaRPr>
        </a:p>
        <a:p>
          <a:r>
            <a:rPr kumimoji="1" lang="ja-JP" altLang="ja-JP" sz="1100">
              <a:solidFill>
                <a:schemeClr val="dk1"/>
              </a:solidFill>
              <a:effectLst/>
              <a:latin typeface="+mn-lt"/>
              <a:ea typeface="+mn-ea"/>
              <a:cs typeface="+mn-cs"/>
            </a:rPr>
            <a:t>今後も借入と償還のバランスを取りながら、この水準を維持できるよう健全な財政運営に努める。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60113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3326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41</xdr:row>
      <xdr:rowOff>3810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4478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40</xdr:row>
      <xdr:rowOff>86783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81609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89323</xdr:rowOff>
    </xdr:from>
    <xdr:to>
      <xdr:col>68</xdr:col>
      <xdr:colOff>152400</xdr:colOff>
      <xdr:row>39</xdr:row>
      <xdr:rowOff>129540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77587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25840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8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38523</xdr:rowOff>
    </xdr:from>
    <xdr:to>
      <xdr:col>64</xdr:col>
      <xdr:colOff>152400</xdr:colOff>
      <xdr:row>39</xdr:row>
      <xdr:rowOff>140123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150300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将来負担額より充当可能財源が多いため比率が算定されない。</a:t>
          </a:r>
          <a:endParaRPr lang="ja-JP" altLang="ja-JP" sz="1400">
            <a:effectLst/>
          </a:endParaRPr>
        </a:p>
        <a:p>
          <a:r>
            <a:rPr kumimoji="1" lang="ja-JP" altLang="ja-JP" sz="1100">
              <a:solidFill>
                <a:schemeClr val="dk1"/>
              </a:solidFill>
              <a:effectLst/>
              <a:latin typeface="+mn-lt"/>
              <a:ea typeface="+mn-ea"/>
              <a:cs typeface="+mn-cs"/>
            </a:rPr>
            <a:t>今後もこの水準を維持し、健全な財政運営に努める。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北海道和寒町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2,903
2,890
225.11
4,691,438
4,558,917
132,303
2,824,178
3,092,251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職員の新陳代謝により平均値を下回っている。</a:t>
          </a:r>
          <a:endParaRPr lang="ja-JP" altLang="ja-JP" sz="1400">
            <a:effectLst/>
          </a:endParaRPr>
        </a:p>
        <a:p>
          <a:r>
            <a:rPr kumimoji="1" lang="ja-JP" altLang="ja-JP" sz="1100">
              <a:solidFill>
                <a:schemeClr val="dk1"/>
              </a:solidFill>
              <a:effectLst/>
              <a:latin typeface="+mn-lt"/>
              <a:ea typeface="+mn-ea"/>
              <a:cs typeface="+mn-cs"/>
            </a:rPr>
            <a:t>行政サービスの低下を招かないようバランスを考慮しながら適正な定員管理を行っていく。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49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6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36</xdr:row>
      <xdr:rowOff>35560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62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30988</xdr:rowOff>
    </xdr:from>
    <xdr:to>
      <xdr:col>11</xdr:col>
      <xdr:colOff>9525</xdr:colOff>
      <xdr:row>36</xdr:row>
      <xdr:rowOff>35560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031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168165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151638</xdr:rowOff>
    </xdr:from>
    <xdr:to>
      <xdr:col>6</xdr:col>
      <xdr:colOff>171450</xdr:colOff>
      <xdr:row>36</xdr:row>
      <xdr:rowOff>81788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91965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施設の維持管理費用の増加により類似団体平均を上回っている。</a:t>
          </a:r>
          <a:endParaRPr lang="ja-JP" altLang="ja-JP" sz="1400">
            <a:effectLst/>
          </a:endParaRPr>
        </a:p>
        <a:p>
          <a:r>
            <a:rPr kumimoji="1" lang="ja-JP" altLang="ja-JP" sz="1100">
              <a:solidFill>
                <a:schemeClr val="dk1"/>
              </a:solidFill>
              <a:effectLst/>
              <a:latin typeface="+mn-lt"/>
              <a:ea typeface="+mn-ea"/>
              <a:cs typeface="+mn-cs"/>
            </a:rPr>
            <a:t>維持に係る経費の平準化や施設の統合、解体等による削減に努める。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18</xdr:row>
      <xdr:rowOff>3556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0530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17</xdr:row>
      <xdr:rowOff>138430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61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17</xdr:row>
      <xdr:rowOff>78994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61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78994</xdr:rowOff>
    </xdr:from>
    <xdr:to>
      <xdr:col>69</xdr:col>
      <xdr:colOff>92075</xdr:colOff>
      <xdr:row>17</xdr:row>
      <xdr:rowOff>129286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936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124206</xdr:rowOff>
    </xdr:from>
    <xdr:to>
      <xdr:col>82</xdr:col>
      <xdr:colOff>158750</xdr:colOff>
      <xdr:row>18</xdr:row>
      <xdr:rowOff>54356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96283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28194</xdr:rowOff>
    </xdr:from>
    <xdr:to>
      <xdr:col>69</xdr:col>
      <xdr:colOff>142875</xdr:colOff>
      <xdr:row>17</xdr:row>
      <xdr:rowOff>129794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114571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78486</xdr:rowOff>
    </xdr:from>
    <xdr:to>
      <xdr:col>65</xdr:col>
      <xdr:colOff>53975</xdr:colOff>
      <xdr:row>18</xdr:row>
      <xdr:rowOff>8636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164863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少子高齢化により育児や教育への支出が減少し、高齢化に対しては委託事業（物件費）で給付しているため扶助費が低い傾向にある。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61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55</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4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347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施設の老朽化が進み維持補修費が増加しており、今後さらに増加していくことが見込まれる。</a:t>
          </a:r>
          <a:endParaRPr lang="ja-JP" altLang="ja-JP" sz="1400">
            <a:effectLst/>
          </a:endParaRPr>
        </a:p>
        <a:p>
          <a:r>
            <a:rPr kumimoji="1" lang="ja-JP" altLang="ja-JP" sz="1100">
              <a:solidFill>
                <a:schemeClr val="dk1"/>
              </a:solidFill>
              <a:effectLst/>
              <a:latin typeface="+mn-lt"/>
              <a:ea typeface="+mn-ea"/>
              <a:cs typeface="+mn-cs"/>
            </a:rPr>
            <a:t>公共施設総合管理計画や個別施設計画に基づき、施設の統合、解体</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を検討し、削減に努める。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52705</xdr:rowOff>
    </xdr:from>
    <xdr:to>
      <xdr:col>82</xdr:col>
      <xdr:colOff>107950</xdr:colOff>
      <xdr:row>55</xdr:row>
      <xdr:rowOff>104140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48245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52705</xdr:rowOff>
    </xdr:from>
    <xdr:to>
      <xdr:col>78</xdr:col>
      <xdr:colOff>69850</xdr:colOff>
      <xdr:row>56</xdr:row>
      <xdr:rowOff>64135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9482455"/>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52705</xdr:rowOff>
    </xdr:from>
    <xdr:to>
      <xdr:col>73</xdr:col>
      <xdr:colOff>180975</xdr:colOff>
      <xdr:row>56</xdr:row>
      <xdr:rowOff>64135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893800" y="96539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52705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6139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53340</xdr:rowOff>
    </xdr:from>
    <xdr:to>
      <xdr:col>82</xdr:col>
      <xdr:colOff>158750</xdr:colOff>
      <xdr:row>55</xdr:row>
      <xdr:rowOff>154940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48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69867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32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xdr:rowOff>
    </xdr:from>
    <xdr:to>
      <xdr:col>78</xdr:col>
      <xdr:colOff>120650</xdr:colOff>
      <xdr:row>55</xdr:row>
      <xdr:rowOff>103505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43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113682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200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13335</xdr:rowOff>
    </xdr:from>
    <xdr:to>
      <xdr:col>74</xdr:col>
      <xdr:colOff>31750</xdr:colOff>
      <xdr:row>56</xdr:row>
      <xdr:rowOff>114935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6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125112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383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1905</xdr:rowOff>
    </xdr:from>
    <xdr:to>
      <xdr:col>69</xdr:col>
      <xdr:colOff>142875</xdr:colOff>
      <xdr:row>56</xdr:row>
      <xdr:rowOff>103505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60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113682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71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年度以降増加傾向にある。</a:t>
          </a:r>
          <a:endParaRPr lang="ja-JP" altLang="ja-JP" sz="1400">
            <a:effectLst/>
          </a:endParaRPr>
        </a:p>
        <a:p>
          <a:r>
            <a:rPr kumimoji="1" lang="ja-JP" altLang="ja-JP" sz="1100">
              <a:solidFill>
                <a:schemeClr val="dk1"/>
              </a:solidFill>
              <a:effectLst/>
              <a:latin typeface="+mn-lt"/>
              <a:ea typeface="+mn-ea"/>
              <a:cs typeface="+mn-cs"/>
            </a:rPr>
            <a:t>補助金等を交付する事業について適正な事業かどうかを見極め、必要性の低い事業の見直しや廃止を検討し、抑制に努める。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30988</xdr:rowOff>
    </xdr:from>
    <xdr:to>
      <xdr:col>82</xdr:col>
      <xdr:colOff>107950</xdr:colOff>
      <xdr:row>38</xdr:row>
      <xdr:rowOff>131572</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54608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129286</xdr:rowOff>
    </xdr:from>
    <xdr:to>
      <xdr:col>78</xdr:col>
      <xdr:colOff>69850</xdr:colOff>
      <xdr:row>38</xdr:row>
      <xdr:rowOff>30988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4729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74422</xdr:rowOff>
    </xdr:from>
    <xdr:to>
      <xdr:col>73</xdr:col>
      <xdr:colOff>180975</xdr:colOff>
      <xdr:row>37</xdr:row>
      <xdr:rowOff>129286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4180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74422</xdr:rowOff>
    </xdr:from>
    <xdr:to>
      <xdr:col>69</xdr:col>
      <xdr:colOff>92075</xdr:colOff>
      <xdr:row>37</xdr:row>
      <xdr:rowOff>78994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418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80772</xdr:rowOff>
    </xdr:from>
    <xdr:to>
      <xdr:col>82</xdr:col>
      <xdr:colOff>158750</xdr:colOff>
      <xdr:row>39</xdr:row>
      <xdr:rowOff>10922</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52849</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78486</xdr:rowOff>
    </xdr:from>
    <xdr:to>
      <xdr:col>74</xdr:col>
      <xdr:colOff>31750</xdr:colOff>
      <xdr:row>38</xdr:row>
      <xdr:rowOff>8636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164863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23622</xdr:rowOff>
    </xdr:from>
    <xdr:to>
      <xdr:col>69</xdr:col>
      <xdr:colOff>142875</xdr:colOff>
      <xdr:row>37</xdr:row>
      <xdr:rowOff>125222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109999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借入と償還のバランスを考慮し、今後もこの水準を維持する。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1270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195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88900</xdr:rowOff>
    </xdr:from>
    <xdr:to>
      <xdr:col>19</xdr:col>
      <xdr:colOff>187325</xdr:colOff>
      <xdr:row>77</xdr:row>
      <xdr:rowOff>1270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119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130811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1191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119380</xdr:rowOff>
    </xdr:from>
    <xdr:to>
      <xdr:col>11</xdr:col>
      <xdr:colOff>9525</xdr:colOff>
      <xdr:row>76</xdr:row>
      <xdr:rowOff>130811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1495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130827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80011</xdr:rowOff>
    </xdr:from>
    <xdr:to>
      <xdr:col>11</xdr:col>
      <xdr:colOff>60325</xdr:colOff>
      <xdr:row>77</xdr:row>
      <xdr:rowOff>10161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るものの、今後経年劣化による更新期を迎える施設の維持補修費の増大が見込まれるため、公共施設管理計画等を基に行政サービスのバランスを考慮しながら適正な財政運営を進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73661</xdr:rowOff>
    </xdr:from>
    <xdr:to>
      <xdr:col>82</xdr:col>
      <xdr:colOff>107950</xdr:colOff>
      <xdr:row>78</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275311"/>
          <a:ext cx="8382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16511</xdr:rowOff>
    </xdr:from>
    <xdr:to>
      <xdr:col>78</xdr:col>
      <xdr:colOff>69850</xdr:colOff>
      <xdr:row>77</xdr:row>
      <xdr:rowOff>73661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2181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16511</xdr:rowOff>
    </xdr:from>
    <xdr:to>
      <xdr:col>73</xdr:col>
      <xdr:colOff>180975</xdr:colOff>
      <xdr:row>77</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218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39370</xdr:rowOff>
    </xdr:from>
    <xdr:to>
      <xdr:col>69</xdr:col>
      <xdr:colOff>92075</xdr:colOff>
      <xdr:row>77</xdr:row>
      <xdr:rowOff>50800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2410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35577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23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22861</xdr:rowOff>
    </xdr:from>
    <xdr:to>
      <xdr:col>78</xdr:col>
      <xdr:colOff>120650</xdr:colOff>
      <xdr:row>77</xdr:row>
      <xdr:rowOff>124461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134638</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993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137161</xdr:rowOff>
    </xdr:from>
    <xdr:to>
      <xdr:col>74</xdr:col>
      <xdr:colOff>31750</xdr:colOff>
      <xdr:row>77</xdr:row>
      <xdr:rowOff>67311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77487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160020</xdr:rowOff>
    </xdr:from>
    <xdr:to>
      <xdr:col>69</xdr:col>
      <xdr:colOff>142875</xdr:colOff>
      <xdr:row>77</xdr:row>
      <xdr:rowOff>90170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0</xdr:rowOff>
    </xdr:from>
    <xdr:to>
      <xdr:col>65</xdr:col>
      <xdr:colOff>53975</xdr:colOff>
      <xdr:row>77</xdr:row>
      <xdr:rowOff>101600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北海道和寒町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129271</xdr:rowOff>
    </xdr:from>
    <xdr:to>
      <xdr:col>29</xdr:col>
      <xdr:colOff>127000</xdr:colOff>
      <xdr:row>16</xdr:row>
      <xdr:rowOff>170461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20096"/>
          <a:ext cx="647700" cy="41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168937</xdr:rowOff>
    </xdr:from>
    <xdr:to>
      <xdr:col>26</xdr:col>
      <xdr:colOff>50800</xdr:colOff>
      <xdr:row>16</xdr:row>
      <xdr:rowOff>170461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2959762"/>
          <a:ext cx="698500" cy="1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168937</xdr:rowOff>
    </xdr:from>
    <xdr:to>
      <xdr:col>22</xdr:col>
      <xdr:colOff>114300</xdr:colOff>
      <xdr:row>17</xdr:row>
      <xdr:rowOff>112777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959762"/>
          <a:ext cx="698500" cy="115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112777</xdr:rowOff>
    </xdr:from>
    <xdr:to>
      <xdr:col>18</xdr:col>
      <xdr:colOff>177800</xdr:colOff>
      <xdr:row>17</xdr:row>
      <xdr:rowOff>130456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75052"/>
          <a:ext cx="698500" cy="17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78471</xdr:rowOff>
    </xdr:from>
    <xdr:to>
      <xdr:col>29</xdr:col>
      <xdr:colOff>177800</xdr:colOff>
      <xdr:row>17</xdr:row>
      <xdr:rowOff>8621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69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94998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14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119661</xdr:rowOff>
    </xdr:from>
    <xdr:to>
      <xdr:col>26</xdr:col>
      <xdr:colOff>101600</xdr:colOff>
      <xdr:row>17</xdr:row>
      <xdr:rowOff>49811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10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59988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79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118137</xdr:rowOff>
    </xdr:from>
    <xdr:to>
      <xdr:col>22</xdr:col>
      <xdr:colOff>165100</xdr:colOff>
      <xdr:row>17</xdr:row>
      <xdr:rowOff>48287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08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58464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67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61977</xdr:rowOff>
    </xdr:from>
    <xdr:to>
      <xdr:col>19</xdr:col>
      <xdr:colOff>38100</xdr:colOff>
      <xdr:row>17</xdr:row>
      <xdr:rowOff>163577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24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148354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79656</xdr:rowOff>
    </xdr:from>
    <xdr:to>
      <xdr:col>15</xdr:col>
      <xdr:colOff>101600</xdr:colOff>
      <xdr:row>18</xdr:row>
      <xdr:rowOff>9806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41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166033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2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159338</xdr:rowOff>
    </xdr:from>
    <xdr:to>
      <xdr:col>29</xdr:col>
      <xdr:colOff>127000</xdr:colOff>
      <xdr:row>35</xdr:row>
      <xdr:rowOff>164636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69688"/>
          <a:ext cx="647700" cy="5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164636</xdr:rowOff>
    </xdr:from>
    <xdr:to>
      <xdr:col>26</xdr:col>
      <xdr:colOff>50800</xdr:colOff>
      <xdr:row>35</xdr:row>
      <xdr:rowOff>213233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74986"/>
          <a:ext cx="698500" cy="48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213233</xdr:rowOff>
    </xdr:from>
    <xdr:to>
      <xdr:col>22</xdr:col>
      <xdr:colOff>114300</xdr:colOff>
      <xdr:row>35</xdr:row>
      <xdr:rowOff>267712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23583"/>
          <a:ext cx="698500" cy="54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267712</xdr:rowOff>
    </xdr:from>
    <xdr:to>
      <xdr:col>18</xdr:col>
      <xdr:colOff>177800</xdr:colOff>
      <xdr:row>35</xdr:row>
      <xdr:rowOff>300165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78062"/>
          <a:ext cx="698500" cy="32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108538</xdr:rowOff>
    </xdr:from>
    <xdr:to>
      <xdr:col>29</xdr:col>
      <xdr:colOff>177800</xdr:colOff>
      <xdr:row>35</xdr:row>
      <xdr:rowOff>210138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18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80615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9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113836</xdr:rowOff>
    </xdr:from>
    <xdr:to>
      <xdr:col>26</xdr:col>
      <xdr:colOff>101600</xdr:colOff>
      <xdr:row>35</xdr:row>
      <xdr:rowOff>215436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24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200213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10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162433</xdr:rowOff>
    </xdr:from>
    <xdr:to>
      <xdr:col>22</xdr:col>
      <xdr:colOff>165100</xdr:colOff>
      <xdr:row>35</xdr:row>
      <xdr:rowOff>264033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72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248810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5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216912</xdr:rowOff>
    </xdr:from>
    <xdr:to>
      <xdr:col>19</xdr:col>
      <xdr:colOff>38100</xdr:colOff>
      <xdr:row>35</xdr:row>
      <xdr:rowOff>318512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27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303289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13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249365</xdr:rowOff>
    </xdr:from>
    <xdr:to>
      <xdr:col>15</xdr:col>
      <xdr:colOff>101600</xdr:colOff>
      <xdr:row>36</xdr:row>
      <xdr:rowOff>8065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59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335742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4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北海道和寒町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2,903
2,890
225.11
4,691,438
4,558,917
132,303
2,824,178
3,092,251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93923</xdr:rowOff>
    </xdr:from>
    <xdr:to>
      <xdr:col>24</xdr:col>
      <xdr:colOff>63500</xdr:colOff>
      <xdr:row>36</xdr:row>
      <xdr:rowOff>104896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66123"/>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104896</xdr:rowOff>
    </xdr:from>
    <xdr:to>
      <xdr:col>19</xdr:col>
      <xdr:colOff>177800</xdr:colOff>
      <xdr:row>36</xdr:row>
      <xdr:rowOff>120642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77096"/>
          <a:ext cx="889000" cy="1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120642</xdr:rowOff>
    </xdr:from>
    <xdr:to>
      <xdr:col>15</xdr:col>
      <xdr:colOff>50800</xdr:colOff>
      <xdr:row>36</xdr:row>
      <xdr:rowOff>153603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92842"/>
          <a:ext cx="889000" cy="3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153603</xdr:rowOff>
    </xdr:from>
    <xdr:to>
      <xdr:col>10</xdr:col>
      <xdr:colOff>114300</xdr:colOff>
      <xdr:row>37</xdr:row>
      <xdr:rowOff>33744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25803"/>
          <a:ext cx="889000" cy="5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43123</xdr:rowOff>
    </xdr:from>
    <xdr:to>
      <xdr:col>24</xdr:col>
      <xdr:colOff>114300</xdr:colOff>
      <xdr:row>36</xdr:row>
      <xdr:rowOff>144723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1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66000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6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54096</xdr:rowOff>
    </xdr:from>
    <xdr:to>
      <xdr:col>20</xdr:col>
      <xdr:colOff>38100</xdr:colOff>
      <xdr:row>36</xdr:row>
      <xdr:rowOff>155696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2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146823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1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69842</xdr:rowOff>
    </xdr:from>
    <xdr:to>
      <xdr:col>15</xdr:col>
      <xdr:colOff>101600</xdr:colOff>
      <xdr:row>36</xdr:row>
      <xdr:rowOff>171442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4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162569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3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102803</xdr:rowOff>
    </xdr:from>
    <xdr:to>
      <xdr:col>10</xdr:col>
      <xdr:colOff>165100</xdr:colOff>
      <xdr:row>37</xdr:row>
      <xdr:rowOff>32953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7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24080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36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154394</xdr:rowOff>
    </xdr:from>
    <xdr:to>
      <xdr:col>6</xdr:col>
      <xdr:colOff>38100</xdr:colOff>
      <xdr:row>37</xdr:row>
      <xdr:rowOff>84544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2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75671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19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110170</xdr:rowOff>
    </xdr:from>
    <xdr:to>
      <xdr:col>24</xdr:col>
      <xdr:colOff>63500</xdr:colOff>
      <xdr:row>57</xdr:row>
      <xdr:rowOff>123925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82820"/>
          <a:ext cx="8382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123925</xdr:rowOff>
    </xdr:from>
    <xdr:to>
      <xdr:col>19</xdr:col>
      <xdr:colOff>177800</xdr:colOff>
      <xdr:row>57</xdr:row>
      <xdr:rowOff>139469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96575"/>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139469</xdr:rowOff>
    </xdr:from>
    <xdr:to>
      <xdr:col>15</xdr:col>
      <xdr:colOff>50800</xdr:colOff>
      <xdr:row>57</xdr:row>
      <xdr:rowOff>147776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12119"/>
          <a:ext cx="889000" cy="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131858</xdr:rowOff>
    </xdr:from>
    <xdr:to>
      <xdr:col>10</xdr:col>
      <xdr:colOff>114300</xdr:colOff>
      <xdr:row>57</xdr:row>
      <xdr:rowOff>147776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04508"/>
          <a:ext cx="889000" cy="1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59370</xdr:rowOff>
    </xdr:from>
    <xdr:to>
      <xdr:col>24</xdr:col>
      <xdr:colOff>114300</xdr:colOff>
      <xdr:row>57</xdr:row>
      <xdr:rowOff>160970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3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37797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1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73125</xdr:rowOff>
    </xdr:from>
    <xdr:to>
      <xdr:col>20</xdr:col>
      <xdr:colOff>38100</xdr:colOff>
      <xdr:row>58</xdr:row>
      <xdr:rowOff>3275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165852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3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88669</xdr:rowOff>
    </xdr:from>
    <xdr:to>
      <xdr:col>15</xdr:col>
      <xdr:colOff>101600</xdr:colOff>
      <xdr:row>58</xdr:row>
      <xdr:rowOff>18819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6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9946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5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96976</xdr:rowOff>
    </xdr:from>
    <xdr:to>
      <xdr:col>10</xdr:col>
      <xdr:colOff>165100</xdr:colOff>
      <xdr:row>58</xdr:row>
      <xdr:rowOff>27126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6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18253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6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81058</xdr:rowOff>
    </xdr:from>
    <xdr:to>
      <xdr:col>6</xdr:col>
      <xdr:colOff>38100</xdr:colOff>
      <xdr:row>58</xdr:row>
      <xdr:rowOff>11208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2335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4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79313</xdr:rowOff>
    </xdr:from>
    <xdr:to>
      <xdr:col>24</xdr:col>
      <xdr:colOff>63500</xdr:colOff>
      <xdr:row>77</xdr:row>
      <xdr:rowOff>88288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80963"/>
          <a:ext cx="838200" cy="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54909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6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88288</xdr:rowOff>
    </xdr:from>
    <xdr:to>
      <xdr:col>19</xdr:col>
      <xdr:colOff>177800</xdr:colOff>
      <xdr:row>77</xdr:row>
      <xdr:rowOff>99014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89938"/>
          <a:ext cx="889000" cy="1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95489</xdr:rowOff>
    </xdr:from>
    <xdr:to>
      <xdr:col>15</xdr:col>
      <xdr:colOff>50800</xdr:colOff>
      <xdr:row>77</xdr:row>
      <xdr:rowOff>99014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97139"/>
          <a:ext cx="889000" cy="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95489</xdr:rowOff>
    </xdr:from>
    <xdr:to>
      <xdr:col>10</xdr:col>
      <xdr:colOff>114300</xdr:colOff>
      <xdr:row>77</xdr:row>
      <xdr:rowOff>152465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97139"/>
          <a:ext cx="889000" cy="5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32109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67812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28513</xdr:rowOff>
    </xdr:from>
    <xdr:to>
      <xdr:col>24</xdr:col>
      <xdr:colOff>114300</xdr:colOff>
      <xdr:row>77</xdr:row>
      <xdr:rowOff>130113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3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51390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37488</xdr:rowOff>
    </xdr:from>
    <xdr:to>
      <xdr:col>20</xdr:col>
      <xdr:colOff>38100</xdr:colOff>
      <xdr:row>77</xdr:row>
      <xdr:rowOff>139088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3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155615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1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48214</xdr:rowOff>
    </xdr:from>
    <xdr:to>
      <xdr:col>15</xdr:col>
      <xdr:colOff>101600</xdr:colOff>
      <xdr:row>77</xdr:row>
      <xdr:rowOff>149814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4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166341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02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44689</xdr:rowOff>
    </xdr:from>
    <xdr:to>
      <xdr:col>10</xdr:col>
      <xdr:colOff>165100</xdr:colOff>
      <xdr:row>77</xdr:row>
      <xdr:rowOff>146289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4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162816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02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101665</xdr:rowOff>
    </xdr:from>
    <xdr:to>
      <xdr:col>6</xdr:col>
      <xdr:colOff>38100</xdr:colOff>
      <xdr:row>78</xdr:row>
      <xdr:rowOff>31815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48342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07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117312</xdr:rowOff>
    </xdr:from>
    <xdr:to>
      <xdr:col>24</xdr:col>
      <xdr:colOff>63500</xdr:colOff>
      <xdr:row>96</xdr:row>
      <xdr:rowOff>17742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05062"/>
          <a:ext cx="838200" cy="7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110699</xdr:rowOff>
    </xdr:from>
    <xdr:to>
      <xdr:col>19</xdr:col>
      <xdr:colOff>177800</xdr:colOff>
      <xdr:row>96</xdr:row>
      <xdr:rowOff>17742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398449"/>
          <a:ext cx="889000" cy="7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110699</xdr:rowOff>
    </xdr:from>
    <xdr:to>
      <xdr:col>15</xdr:col>
      <xdr:colOff>50800</xdr:colOff>
      <xdr:row>96</xdr:row>
      <xdr:rowOff>167956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398449"/>
          <a:ext cx="889000" cy="22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167956</xdr:rowOff>
    </xdr:from>
    <xdr:to>
      <xdr:col>10</xdr:col>
      <xdr:colOff>114300</xdr:colOff>
      <xdr:row>97</xdr:row>
      <xdr:rowOff>16461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27156"/>
          <a:ext cx="889000" cy="1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66512</xdr:rowOff>
    </xdr:from>
    <xdr:to>
      <xdr:col>24</xdr:col>
      <xdr:colOff>114300</xdr:colOff>
      <xdr:row>95</xdr:row>
      <xdr:rowOff>168112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5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44939</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3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138392</xdr:rowOff>
    </xdr:from>
    <xdr:to>
      <xdr:col>20</xdr:col>
      <xdr:colOff>38100</xdr:colOff>
      <xdr:row>96</xdr:row>
      <xdr:rowOff>68542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59669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1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59899</xdr:rowOff>
    </xdr:from>
    <xdr:to>
      <xdr:col>15</xdr:col>
      <xdr:colOff>101600</xdr:colOff>
      <xdr:row>95</xdr:row>
      <xdr:rowOff>161499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152626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4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117156</xdr:rowOff>
    </xdr:from>
    <xdr:to>
      <xdr:col>10</xdr:col>
      <xdr:colOff>165100</xdr:colOff>
      <xdr:row>97</xdr:row>
      <xdr:rowOff>47306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7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38433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6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137111</xdr:rowOff>
    </xdr:from>
    <xdr:to>
      <xdr:col>6</xdr:col>
      <xdr:colOff>38100</xdr:colOff>
      <xdr:row>97</xdr:row>
      <xdr:rowOff>67261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9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58388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8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63009</xdr:rowOff>
    </xdr:from>
    <xdr:to>
      <xdr:col>55</xdr:col>
      <xdr:colOff>0</xdr:colOff>
      <xdr:row>35</xdr:row>
      <xdr:rowOff>130653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063759"/>
          <a:ext cx="838200" cy="6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130653</xdr:rowOff>
    </xdr:from>
    <xdr:to>
      <xdr:col>50</xdr:col>
      <xdr:colOff>114300</xdr:colOff>
      <xdr:row>36</xdr:row>
      <xdr:rowOff>33317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31403"/>
          <a:ext cx="889000" cy="7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33936</xdr:rowOff>
    </xdr:from>
    <xdr:to>
      <xdr:col>45</xdr:col>
      <xdr:colOff>177800</xdr:colOff>
      <xdr:row>36</xdr:row>
      <xdr:rowOff>33317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863236"/>
          <a:ext cx="889000" cy="34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33936</xdr:rowOff>
    </xdr:from>
    <xdr:to>
      <xdr:col>41</xdr:col>
      <xdr:colOff>50800</xdr:colOff>
      <xdr:row>35</xdr:row>
      <xdr:rowOff>56320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863236"/>
          <a:ext cx="889000" cy="19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12209</xdr:rowOff>
    </xdr:from>
    <xdr:to>
      <xdr:col>55</xdr:col>
      <xdr:colOff>50800</xdr:colOff>
      <xdr:row>35</xdr:row>
      <xdr:rowOff>113809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1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35086</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86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79853</xdr:rowOff>
    </xdr:from>
    <xdr:to>
      <xdr:col>50</xdr:col>
      <xdr:colOff>165100</xdr:colOff>
      <xdr:row>36</xdr:row>
      <xdr:rowOff>10003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8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26530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85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153967</xdr:rowOff>
    </xdr:from>
    <xdr:to>
      <xdr:col>46</xdr:col>
      <xdr:colOff>38100</xdr:colOff>
      <xdr:row>36</xdr:row>
      <xdr:rowOff>84117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100644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154586</xdr:rowOff>
    </xdr:from>
    <xdr:to>
      <xdr:col>41</xdr:col>
      <xdr:colOff>101600</xdr:colOff>
      <xdr:row>34</xdr:row>
      <xdr:rowOff>84736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8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101263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58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5520</xdr:rowOff>
    </xdr:from>
    <xdr:to>
      <xdr:col>36</xdr:col>
      <xdr:colOff>165100</xdr:colOff>
      <xdr:row>35</xdr:row>
      <xdr:rowOff>107120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0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123647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781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23123</xdr:rowOff>
    </xdr:from>
    <xdr:to>
      <xdr:col>55</xdr:col>
      <xdr:colOff>0</xdr:colOff>
      <xdr:row>58</xdr:row>
      <xdr:rowOff>105297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967223"/>
          <a:ext cx="838200" cy="8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23123</xdr:rowOff>
    </xdr:from>
    <xdr:to>
      <xdr:col>50</xdr:col>
      <xdr:colOff>114300</xdr:colOff>
      <xdr:row>58</xdr:row>
      <xdr:rowOff>55628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67223"/>
          <a:ext cx="889000" cy="3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27189</xdr:rowOff>
    </xdr:from>
    <xdr:to>
      <xdr:col>45</xdr:col>
      <xdr:colOff>177800</xdr:colOff>
      <xdr:row>58</xdr:row>
      <xdr:rowOff>55628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71289"/>
          <a:ext cx="889000" cy="2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27189</xdr:rowOff>
    </xdr:from>
    <xdr:to>
      <xdr:col>41</xdr:col>
      <xdr:colOff>50800</xdr:colOff>
      <xdr:row>58</xdr:row>
      <xdr:rowOff>75969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71289"/>
          <a:ext cx="889000" cy="4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54497</xdr:rowOff>
    </xdr:from>
    <xdr:to>
      <xdr:col>55</xdr:col>
      <xdr:colOff>50800</xdr:colOff>
      <xdr:row>58</xdr:row>
      <xdr:rowOff>156097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9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140874</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1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143773</xdr:rowOff>
    </xdr:from>
    <xdr:to>
      <xdr:col>50</xdr:col>
      <xdr:colOff>165100</xdr:colOff>
      <xdr:row>58</xdr:row>
      <xdr:rowOff>73923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1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65050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0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4828</xdr:rowOff>
    </xdr:from>
    <xdr:to>
      <xdr:col>46</xdr:col>
      <xdr:colOff>38100</xdr:colOff>
      <xdr:row>58</xdr:row>
      <xdr:rowOff>106428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97555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41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147839</xdr:rowOff>
    </xdr:from>
    <xdr:to>
      <xdr:col>41</xdr:col>
      <xdr:colOff>101600</xdr:colOff>
      <xdr:row>58</xdr:row>
      <xdr:rowOff>77989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69116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1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25169</xdr:rowOff>
    </xdr:from>
    <xdr:to>
      <xdr:col>36</xdr:col>
      <xdr:colOff>165100</xdr:colOff>
      <xdr:row>58</xdr:row>
      <xdr:rowOff>126769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6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117896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06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51488</xdr:rowOff>
    </xdr:from>
    <xdr:to>
      <xdr:col>55</xdr:col>
      <xdr:colOff>0</xdr:colOff>
      <xdr:row>79</xdr:row>
      <xdr:rowOff>68945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96038"/>
          <a:ext cx="838200" cy="1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51488</xdr:rowOff>
    </xdr:from>
    <xdr:to>
      <xdr:col>50</xdr:col>
      <xdr:colOff>114300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96038"/>
          <a:ext cx="889000" cy="4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41748</xdr:rowOff>
    </xdr:from>
    <xdr:to>
      <xdr:col>45</xdr:col>
      <xdr:colOff>177800</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86298"/>
          <a:ext cx="889000" cy="5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40363</xdr:rowOff>
    </xdr:from>
    <xdr:to>
      <xdr:col>41</xdr:col>
      <xdr:colOff>50800</xdr:colOff>
      <xdr:row>79</xdr:row>
      <xdr:rowOff>41748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84913"/>
          <a:ext cx="8890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18145</xdr:rowOff>
    </xdr:from>
    <xdr:to>
      <xdr:col>55</xdr:col>
      <xdr:colOff>50800</xdr:colOff>
      <xdr:row>79</xdr:row>
      <xdr:rowOff>119745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6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688</xdr:rowOff>
    </xdr:from>
    <xdr:to>
      <xdr:col>50</xdr:col>
      <xdr:colOff>165100</xdr:colOff>
      <xdr:row>79</xdr:row>
      <xdr:rowOff>102288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4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93415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3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162398</xdr:rowOff>
    </xdr:from>
    <xdr:to>
      <xdr:col>41</xdr:col>
      <xdr:colOff>101600</xdr:colOff>
      <xdr:row>79</xdr:row>
      <xdr:rowOff>92548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3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83675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2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161013</xdr:rowOff>
    </xdr:from>
    <xdr:to>
      <xdr:col>36</xdr:col>
      <xdr:colOff>165100</xdr:colOff>
      <xdr:row>79</xdr:row>
      <xdr:rowOff>91163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3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82290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2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50643</xdr:rowOff>
    </xdr:from>
    <xdr:to>
      <xdr:col>55</xdr:col>
      <xdr:colOff>0</xdr:colOff>
      <xdr:row>98</xdr:row>
      <xdr:rowOff>148847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52743"/>
          <a:ext cx="838200" cy="9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50616</xdr:rowOff>
    </xdr:from>
    <xdr:to>
      <xdr:col>50</xdr:col>
      <xdr:colOff>114300</xdr:colOff>
      <xdr:row>98</xdr:row>
      <xdr:rowOff>50643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52716"/>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50616</xdr:rowOff>
    </xdr:from>
    <xdr:to>
      <xdr:col>45</xdr:col>
      <xdr:colOff>177800</xdr:colOff>
      <xdr:row>98</xdr:row>
      <xdr:rowOff>79160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52716"/>
          <a:ext cx="889000" cy="2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79160</xdr:rowOff>
    </xdr:from>
    <xdr:to>
      <xdr:col>41</xdr:col>
      <xdr:colOff>50800</xdr:colOff>
      <xdr:row>98</xdr:row>
      <xdr:rowOff>143887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81260"/>
          <a:ext cx="889000" cy="6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98047</xdr:rowOff>
    </xdr:from>
    <xdr:to>
      <xdr:col>55</xdr:col>
      <xdr:colOff>50800</xdr:colOff>
      <xdr:row>99</xdr:row>
      <xdr:rowOff>28197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0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12974</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1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171293</xdr:rowOff>
    </xdr:from>
    <xdr:to>
      <xdr:col>50</xdr:col>
      <xdr:colOff>165100</xdr:colOff>
      <xdr:row>98</xdr:row>
      <xdr:rowOff>101443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117970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57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171266</xdr:rowOff>
    </xdr:from>
    <xdr:to>
      <xdr:col>46</xdr:col>
      <xdr:colOff>38100</xdr:colOff>
      <xdr:row>98</xdr:row>
      <xdr:rowOff>101416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0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117943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7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28360</xdr:rowOff>
    </xdr:from>
    <xdr:to>
      <xdr:col>41</xdr:col>
      <xdr:colOff>101600</xdr:colOff>
      <xdr:row>98</xdr:row>
      <xdr:rowOff>129960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121087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92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93087</xdr:rowOff>
    </xdr:from>
    <xdr:to>
      <xdr:col>36</xdr:col>
      <xdr:colOff>165100</xdr:colOff>
      <xdr:row>99</xdr:row>
      <xdr:rowOff>23237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9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14364</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987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17473</xdr:rowOff>
    </xdr:from>
    <xdr:to>
      <xdr:col>85</xdr:col>
      <xdr:colOff>127000</xdr:colOff>
      <xdr:row>39</xdr:row>
      <xdr:rowOff>34241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04023"/>
          <a:ext cx="838200" cy="1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34241</xdr:rowOff>
    </xdr:from>
    <xdr:to>
      <xdr:col>81</xdr:col>
      <xdr:colOff>50800</xdr:colOff>
      <xdr:row>39</xdr:row>
      <xdr:rowOff>36178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0791"/>
          <a:ext cx="889000" cy="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36178</xdr:rowOff>
    </xdr:from>
    <xdr:to>
      <xdr:col>76</xdr:col>
      <xdr:colOff>114300</xdr:colOff>
      <xdr:row>39</xdr:row>
      <xdr:rowOff>39007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2728"/>
          <a:ext cx="8890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31273</xdr:rowOff>
    </xdr:from>
    <xdr:to>
      <xdr:col>71</xdr:col>
      <xdr:colOff>177800</xdr:colOff>
      <xdr:row>39</xdr:row>
      <xdr:rowOff>39007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17823"/>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138123</xdr:rowOff>
    </xdr:from>
    <xdr:to>
      <xdr:col>85</xdr:col>
      <xdr:colOff>177800</xdr:colOff>
      <xdr:row>39</xdr:row>
      <xdr:rowOff>68273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5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154891</xdr:rowOff>
    </xdr:from>
    <xdr:to>
      <xdr:col>81</xdr:col>
      <xdr:colOff>101600</xdr:colOff>
      <xdr:row>39</xdr:row>
      <xdr:rowOff>85041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6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76168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156828</xdr:rowOff>
    </xdr:from>
    <xdr:to>
      <xdr:col>76</xdr:col>
      <xdr:colOff>165100</xdr:colOff>
      <xdr:row>39</xdr:row>
      <xdr:rowOff>86978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78105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159657</xdr:rowOff>
    </xdr:from>
    <xdr:to>
      <xdr:col>72</xdr:col>
      <xdr:colOff>38100</xdr:colOff>
      <xdr:row>39</xdr:row>
      <xdr:rowOff>89807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80934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151923</xdr:rowOff>
    </xdr:from>
    <xdr:to>
      <xdr:col>67</xdr:col>
      <xdr:colOff>101600</xdr:colOff>
      <xdr:row>39</xdr:row>
      <xdr:rowOff>82073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6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73200</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75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46199</xdr:rowOff>
    </xdr:from>
    <xdr:to>
      <xdr:col>85</xdr:col>
      <xdr:colOff>127000</xdr:colOff>
      <xdr:row>77</xdr:row>
      <xdr:rowOff>52312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47849"/>
          <a:ext cx="838200" cy="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52312</xdr:rowOff>
    </xdr:from>
    <xdr:to>
      <xdr:col>81</xdr:col>
      <xdr:colOff>50800</xdr:colOff>
      <xdr:row>77</xdr:row>
      <xdr:rowOff>88919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53962"/>
          <a:ext cx="889000" cy="3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88919</xdr:rowOff>
    </xdr:from>
    <xdr:to>
      <xdr:col>76</xdr:col>
      <xdr:colOff>114300</xdr:colOff>
      <xdr:row>77</xdr:row>
      <xdr:rowOff>104908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90569"/>
          <a:ext cx="889000" cy="1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104908</xdr:rowOff>
    </xdr:from>
    <xdr:to>
      <xdr:col>71</xdr:col>
      <xdr:colOff>177800</xdr:colOff>
      <xdr:row>77</xdr:row>
      <xdr:rowOff>119428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06558"/>
          <a:ext cx="889000" cy="1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166849</xdr:rowOff>
    </xdr:from>
    <xdr:to>
      <xdr:col>85</xdr:col>
      <xdr:colOff>177800</xdr:colOff>
      <xdr:row>77</xdr:row>
      <xdr:rowOff>96999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18276</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48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1512</xdr:rowOff>
    </xdr:from>
    <xdr:to>
      <xdr:col>81</xdr:col>
      <xdr:colOff>101600</xdr:colOff>
      <xdr:row>77</xdr:row>
      <xdr:rowOff>103112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0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119639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97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38119</xdr:rowOff>
    </xdr:from>
    <xdr:to>
      <xdr:col>76</xdr:col>
      <xdr:colOff>165100</xdr:colOff>
      <xdr:row>77</xdr:row>
      <xdr:rowOff>139719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130846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33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54108</xdr:rowOff>
    </xdr:from>
    <xdr:to>
      <xdr:col>72</xdr:col>
      <xdr:colOff>38100</xdr:colOff>
      <xdr:row>77</xdr:row>
      <xdr:rowOff>155708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5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146835</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34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68628</xdr:rowOff>
    </xdr:from>
    <xdr:to>
      <xdr:col>67</xdr:col>
      <xdr:colOff>101600</xdr:colOff>
      <xdr:row>77</xdr:row>
      <xdr:rowOff>170228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161355</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36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148949</xdr:rowOff>
    </xdr:from>
    <xdr:to>
      <xdr:col>85</xdr:col>
      <xdr:colOff>127000</xdr:colOff>
      <xdr:row>98</xdr:row>
      <xdr:rowOff>153406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51049"/>
          <a:ext cx="8382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130656</xdr:rowOff>
    </xdr:from>
    <xdr:to>
      <xdr:col>81</xdr:col>
      <xdr:colOff>50800</xdr:colOff>
      <xdr:row>98</xdr:row>
      <xdr:rowOff>153406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61306"/>
          <a:ext cx="889000" cy="19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130656</xdr:rowOff>
    </xdr:from>
    <xdr:to>
      <xdr:col>76</xdr:col>
      <xdr:colOff>114300</xdr:colOff>
      <xdr:row>99</xdr:row>
      <xdr:rowOff>17641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61306"/>
          <a:ext cx="889000" cy="22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5663</xdr:rowOff>
    </xdr:from>
    <xdr:to>
      <xdr:col>71</xdr:col>
      <xdr:colOff>177800</xdr:colOff>
      <xdr:row>99</xdr:row>
      <xdr:rowOff>17641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79213"/>
          <a:ext cx="889000" cy="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98149</xdr:rowOff>
    </xdr:from>
    <xdr:to>
      <xdr:col>85</xdr:col>
      <xdr:colOff>177800</xdr:colOff>
      <xdr:row>99</xdr:row>
      <xdr:rowOff>28299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0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13076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1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102606</xdr:rowOff>
    </xdr:from>
    <xdr:to>
      <xdr:col>81</xdr:col>
      <xdr:colOff>101600</xdr:colOff>
      <xdr:row>99</xdr:row>
      <xdr:rowOff>32756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0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23883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9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79856</xdr:rowOff>
    </xdr:from>
    <xdr:to>
      <xdr:col>76</xdr:col>
      <xdr:colOff>165100</xdr:colOff>
      <xdr:row>98</xdr:row>
      <xdr:rowOff>10006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1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26533</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48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138291</xdr:rowOff>
    </xdr:from>
    <xdr:to>
      <xdr:col>72</xdr:col>
      <xdr:colOff>38100</xdr:colOff>
      <xdr:row>99</xdr:row>
      <xdr:rowOff>68441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4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59568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703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126313</xdr:rowOff>
    </xdr:from>
    <xdr:to>
      <xdr:col>67</xdr:col>
      <xdr:colOff>101600</xdr:colOff>
      <xdr:row>99</xdr:row>
      <xdr:rowOff>56463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2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47590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2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169208</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684308"/>
          <a:ext cx="889000" cy="4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169208</xdr:rowOff>
    </xdr:from>
    <xdr:to>
      <xdr:col>102</xdr:col>
      <xdr:colOff>114300</xdr:colOff>
      <xdr:row>39</xdr:row>
      <xdr:rowOff>17799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684308"/>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65898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75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118408</xdr:rowOff>
    </xdr:from>
    <xdr:to>
      <xdr:col>102</xdr:col>
      <xdr:colOff>165100</xdr:colOff>
      <xdr:row>39</xdr:row>
      <xdr:rowOff>48558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3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39685</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72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138449</xdr:rowOff>
    </xdr:from>
    <xdr:to>
      <xdr:col>98</xdr:col>
      <xdr:colOff>38100</xdr:colOff>
      <xdr:row>39</xdr:row>
      <xdr:rowOff>68599</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5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85126</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42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137908</xdr:rowOff>
    </xdr:from>
    <xdr:to>
      <xdr:col>116</xdr:col>
      <xdr:colOff>63500</xdr:colOff>
      <xdr:row>57</xdr:row>
      <xdr:rowOff>143842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910558"/>
          <a:ext cx="838200" cy="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41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143842</xdr:rowOff>
    </xdr:from>
    <xdr:to>
      <xdr:col>111</xdr:col>
      <xdr:colOff>177800</xdr:colOff>
      <xdr:row>57</xdr:row>
      <xdr:rowOff>148761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916492"/>
          <a:ext cx="889000" cy="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108639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5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140870</xdr:rowOff>
    </xdr:from>
    <xdr:to>
      <xdr:col>107</xdr:col>
      <xdr:colOff>50800</xdr:colOff>
      <xdr:row>57</xdr:row>
      <xdr:rowOff>148761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13520"/>
          <a:ext cx="889000" cy="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108740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140870</xdr:rowOff>
    </xdr:from>
    <xdr:to>
      <xdr:col>102</xdr:col>
      <xdr:colOff>114300</xdr:colOff>
      <xdr:row>58</xdr:row>
      <xdr:rowOff>14171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13520"/>
          <a:ext cx="889000" cy="4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87108</xdr:rowOff>
    </xdr:from>
    <xdr:to>
      <xdr:col>116</xdr:col>
      <xdr:colOff>114300</xdr:colOff>
      <xdr:row>58</xdr:row>
      <xdr:rowOff>17258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109985</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1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93042</xdr:rowOff>
    </xdr:from>
    <xdr:to>
      <xdr:col>112</xdr:col>
      <xdr:colOff>38100</xdr:colOff>
      <xdr:row>58</xdr:row>
      <xdr:rowOff>23192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6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39719</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64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97961</xdr:rowOff>
    </xdr:from>
    <xdr:to>
      <xdr:col>107</xdr:col>
      <xdr:colOff>101600</xdr:colOff>
      <xdr:row>58</xdr:row>
      <xdr:rowOff>28111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7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44638</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6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90070</xdr:rowOff>
    </xdr:from>
    <xdr:to>
      <xdr:col>102</xdr:col>
      <xdr:colOff>165100</xdr:colOff>
      <xdr:row>58</xdr:row>
      <xdr:rowOff>20220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6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36747</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6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134821</xdr:rowOff>
    </xdr:from>
    <xdr:to>
      <xdr:col>98</xdr:col>
      <xdr:colOff>38100</xdr:colOff>
      <xdr:row>58</xdr:row>
      <xdr:rowOff>64971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0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81498</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68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103147</xdr:rowOff>
    </xdr:from>
    <xdr:to>
      <xdr:col>116</xdr:col>
      <xdr:colOff>63500</xdr:colOff>
      <xdr:row>75</xdr:row>
      <xdr:rowOff>27240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790447"/>
          <a:ext cx="838200" cy="9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27240</xdr:rowOff>
    </xdr:from>
    <xdr:to>
      <xdr:col>111</xdr:col>
      <xdr:colOff>177800</xdr:colOff>
      <xdr:row>75</xdr:row>
      <xdr:rowOff>41326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885990"/>
          <a:ext cx="889000" cy="1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41326</xdr:rowOff>
    </xdr:from>
    <xdr:to>
      <xdr:col>107</xdr:col>
      <xdr:colOff>50800</xdr:colOff>
      <xdr:row>76</xdr:row>
      <xdr:rowOff>106049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900076"/>
          <a:ext cx="889000" cy="23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71470</xdr:rowOff>
    </xdr:from>
    <xdr:to>
      <xdr:col>102</xdr:col>
      <xdr:colOff>114300</xdr:colOff>
      <xdr:row>76</xdr:row>
      <xdr:rowOff>106049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101670"/>
          <a:ext cx="889000" cy="3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52347</xdr:rowOff>
    </xdr:from>
    <xdr:to>
      <xdr:col>116</xdr:col>
      <xdr:colOff>114300</xdr:colOff>
      <xdr:row>74</xdr:row>
      <xdr:rowOff>153947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73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75224</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59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147890</xdr:rowOff>
    </xdr:from>
    <xdr:to>
      <xdr:col>112</xdr:col>
      <xdr:colOff>38100</xdr:colOff>
      <xdr:row>75</xdr:row>
      <xdr:rowOff>78040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3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94567</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61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161976</xdr:rowOff>
    </xdr:from>
    <xdr:to>
      <xdr:col>107</xdr:col>
      <xdr:colOff>101600</xdr:colOff>
      <xdr:row>75</xdr:row>
      <xdr:rowOff>92126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84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108653</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624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55249</xdr:rowOff>
    </xdr:from>
    <xdr:to>
      <xdr:col>102</xdr:col>
      <xdr:colOff>165100</xdr:colOff>
      <xdr:row>76</xdr:row>
      <xdr:rowOff>156849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8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1927</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860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20670</xdr:rowOff>
    </xdr:from>
    <xdr:to>
      <xdr:col>98</xdr:col>
      <xdr:colOff>38100</xdr:colOff>
      <xdr:row>76</xdr:row>
      <xdr:rowOff>122270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5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138798</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826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繰出金は特別養護老人ホームの指定管理料の増加に伴い増加傾向にある。</a:t>
          </a:r>
          <a:endParaRPr lang="ja-JP" altLang="ja-JP" sz="1400">
            <a:effectLst/>
          </a:endParaRPr>
        </a:p>
        <a:p>
          <a:r>
            <a:rPr kumimoji="1" lang="ja-JP" altLang="ja-JP" sz="1100">
              <a:solidFill>
                <a:schemeClr val="dk1"/>
              </a:solidFill>
              <a:effectLst/>
              <a:latin typeface="+mn-lt"/>
              <a:ea typeface="+mn-ea"/>
              <a:cs typeface="+mn-cs"/>
            </a:rPr>
            <a:t>今後、公共施設の老朽化により維持補修費の増加が見込まれる。</a:t>
          </a:r>
          <a:endParaRPr lang="ja-JP" altLang="ja-JP" sz="1400">
            <a:effectLst/>
          </a:endParaRPr>
        </a:p>
        <a:p>
          <a:r>
            <a:rPr kumimoji="1" lang="ja-JP" altLang="ja-JP" sz="1100">
              <a:solidFill>
                <a:schemeClr val="dk1"/>
              </a:solidFill>
              <a:effectLst/>
              <a:latin typeface="+mn-lt"/>
              <a:ea typeface="+mn-ea"/>
              <a:cs typeface="+mn-cs"/>
            </a:rPr>
            <a:t>公共施設総合管理計画や個別計画に基づき施設の維持に係る経費の平準化や施設の統廃合、解体等を検討しながら事業費の削減を図る。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北海道和寒町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2,903
2,890
225.11
4,691,438
4,558,917
132,303
2,824,178
3,092,251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42697</xdr:rowOff>
    </xdr:from>
    <xdr:to>
      <xdr:col>24</xdr:col>
      <xdr:colOff>63500</xdr:colOff>
      <xdr:row>37</xdr:row>
      <xdr:rowOff>63481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86347"/>
          <a:ext cx="838200" cy="2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42697</xdr:rowOff>
    </xdr:from>
    <xdr:to>
      <xdr:col>19</xdr:col>
      <xdr:colOff>177800</xdr:colOff>
      <xdr:row>37</xdr:row>
      <xdr:rowOff>63367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86347"/>
          <a:ext cx="889000" cy="2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63367</xdr:rowOff>
    </xdr:from>
    <xdr:to>
      <xdr:col>15</xdr:col>
      <xdr:colOff>50800</xdr:colOff>
      <xdr:row>37</xdr:row>
      <xdr:rowOff>75387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07017"/>
          <a:ext cx="889000" cy="1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60338</xdr:rowOff>
    </xdr:from>
    <xdr:to>
      <xdr:col>10</xdr:col>
      <xdr:colOff>114300</xdr:colOff>
      <xdr:row>37</xdr:row>
      <xdr:rowOff>75387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03988"/>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12681</xdr:rowOff>
    </xdr:from>
    <xdr:to>
      <xdr:col>24</xdr:col>
      <xdr:colOff>114300</xdr:colOff>
      <xdr:row>37</xdr:row>
      <xdr:rowOff>114281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162558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3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163347</xdr:rowOff>
    </xdr:from>
    <xdr:to>
      <xdr:col>20</xdr:col>
      <xdr:colOff>38100</xdr:colOff>
      <xdr:row>37</xdr:row>
      <xdr:rowOff>93497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110024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1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12567</xdr:rowOff>
    </xdr:from>
    <xdr:to>
      <xdr:col>15</xdr:col>
      <xdr:colOff>101600</xdr:colOff>
      <xdr:row>37</xdr:row>
      <xdr:rowOff>114167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5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105294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24587</xdr:rowOff>
    </xdr:from>
    <xdr:to>
      <xdr:col>10</xdr:col>
      <xdr:colOff>165100</xdr:colOff>
      <xdr:row>37</xdr:row>
      <xdr:rowOff>126187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6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117314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9538</xdr:rowOff>
    </xdr:from>
    <xdr:to>
      <xdr:col>6</xdr:col>
      <xdr:colOff>38100</xdr:colOff>
      <xdr:row>37</xdr:row>
      <xdr:rowOff>111138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102265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4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46588</xdr:rowOff>
    </xdr:from>
    <xdr:to>
      <xdr:col>24</xdr:col>
      <xdr:colOff>63500</xdr:colOff>
      <xdr:row>57</xdr:row>
      <xdr:rowOff>83817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819238"/>
          <a:ext cx="8382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6005</xdr:rowOff>
    </xdr:from>
    <xdr:to>
      <xdr:col>19</xdr:col>
      <xdr:colOff>177800</xdr:colOff>
      <xdr:row>57</xdr:row>
      <xdr:rowOff>46588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778655"/>
          <a:ext cx="889000" cy="4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6005</xdr:rowOff>
    </xdr:from>
    <xdr:to>
      <xdr:col>15</xdr:col>
      <xdr:colOff>50800</xdr:colOff>
      <xdr:row>57</xdr:row>
      <xdr:rowOff>48550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778655"/>
          <a:ext cx="88900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48550</xdr:rowOff>
    </xdr:from>
    <xdr:to>
      <xdr:col>10</xdr:col>
      <xdr:colOff>114300</xdr:colOff>
      <xdr:row>57</xdr:row>
      <xdr:rowOff>107321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821200"/>
          <a:ext cx="889000" cy="5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33017</xdr:rowOff>
    </xdr:from>
    <xdr:to>
      <xdr:col>24</xdr:col>
      <xdr:colOff>114300</xdr:colOff>
      <xdr:row>57</xdr:row>
      <xdr:rowOff>134617</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80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119394</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72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167238</xdr:rowOff>
    </xdr:from>
    <xdr:to>
      <xdr:col>20</xdr:col>
      <xdr:colOff>38100</xdr:colOff>
      <xdr:row>57</xdr:row>
      <xdr:rowOff>97388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6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88515</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6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126655</xdr:rowOff>
    </xdr:from>
    <xdr:to>
      <xdr:col>15</xdr:col>
      <xdr:colOff>101600</xdr:colOff>
      <xdr:row>57</xdr:row>
      <xdr:rowOff>56805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2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47932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2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169200</xdr:rowOff>
    </xdr:from>
    <xdr:to>
      <xdr:col>10</xdr:col>
      <xdr:colOff>165100</xdr:colOff>
      <xdr:row>57</xdr:row>
      <xdr:rowOff>99350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90477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86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56521</xdr:rowOff>
    </xdr:from>
    <xdr:to>
      <xdr:col>6</xdr:col>
      <xdr:colOff>38100</xdr:colOff>
      <xdr:row>57</xdr:row>
      <xdr:rowOff>158121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2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149248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921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112506</xdr:rowOff>
    </xdr:from>
    <xdr:to>
      <xdr:col>24</xdr:col>
      <xdr:colOff>63500</xdr:colOff>
      <xdr:row>76</xdr:row>
      <xdr:rowOff>20580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971256"/>
          <a:ext cx="838200" cy="7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20580</xdr:rowOff>
    </xdr:from>
    <xdr:to>
      <xdr:col>19</xdr:col>
      <xdr:colOff>177800</xdr:colOff>
      <xdr:row>76</xdr:row>
      <xdr:rowOff>20926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050780"/>
          <a:ext cx="889000" cy="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20926</xdr:rowOff>
    </xdr:from>
    <xdr:to>
      <xdr:col>15</xdr:col>
      <xdr:colOff>50800</xdr:colOff>
      <xdr:row>76</xdr:row>
      <xdr:rowOff>108804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51126"/>
          <a:ext cx="889000" cy="8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108804</xdr:rowOff>
    </xdr:from>
    <xdr:to>
      <xdr:col>10</xdr:col>
      <xdr:colOff>114300</xdr:colOff>
      <xdr:row>76</xdr:row>
      <xdr:rowOff>119016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39004"/>
          <a:ext cx="889000" cy="1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61706</xdr:rowOff>
    </xdr:from>
    <xdr:to>
      <xdr:col>24</xdr:col>
      <xdr:colOff>114300</xdr:colOff>
      <xdr:row>75</xdr:row>
      <xdr:rowOff>163306</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84583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77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141230</xdr:rowOff>
    </xdr:from>
    <xdr:to>
      <xdr:col>20</xdr:col>
      <xdr:colOff>38100</xdr:colOff>
      <xdr:row>76</xdr:row>
      <xdr:rowOff>71380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87907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77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141575</xdr:rowOff>
    </xdr:from>
    <xdr:to>
      <xdr:col>15</xdr:col>
      <xdr:colOff>101600</xdr:colOff>
      <xdr:row>76</xdr:row>
      <xdr:rowOff>71726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003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88252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77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58004</xdr:rowOff>
    </xdr:from>
    <xdr:to>
      <xdr:col>10</xdr:col>
      <xdr:colOff>165100</xdr:colOff>
      <xdr:row>76</xdr:row>
      <xdr:rowOff>159604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4682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86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68216</xdr:rowOff>
    </xdr:from>
    <xdr:to>
      <xdr:col>6</xdr:col>
      <xdr:colOff>38100</xdr:colOff>
      <xdr:row>76</xdr:row>
      <xdr:rowOff>169816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9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14892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87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2586</xdr:rowOff>
    </xdr:from>
    <xdr:to>
      <xdr:col>24</xdr:col>
      <xdr:colOff>63500</xdr:colOff>
      <xdr:row>97</xdr:row>
      <xdr:rowOff>81144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633236"/>
          <a:ext cx="838200" cy="7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2586</xdr:rowOff>
    </xdr:from>
    <xdr:to>
      <xdr:col>19</xdr:col>
      <xdr:colOff>177800</xdr:colOff>
      <xdr:row>97</xdr:row>
      <xdr:rowOff>83640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33236"/>
          <a:ext cx="889000" cy="8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53511</xdr:rowOff>
    </xdr:from>
    <xdr:to>
      <xdr:col>15</xdr:col>
      <xdr:colOff>50800</xdr:colOff>
      <xdr:row>97</xdr:row>
      <xdr:rowOff>83640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684161"/>
          <a:ext cx="889000" cy="3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52746</xdr:rowOff>
    </xdr:from>
    <xdr:to>
      <xdr:col>10</xdr:col>
      <xdr:colOff>114300</xdr:colOff>
      <xdr:row>97</xdr:row>
      <xdr:rowOff>53511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683396"/>
          <a:ext cx="889000" cy="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30344</xdr:rowOff>
    </xdr:from>
    <xdr:to>
      <xdr:col>24</xdr:col>
      <xdr:colOff>114300</xdr:colOff>
      <xdr:row>97</xdr:row>
      <xdr:rowOff>131944</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6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53221</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5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123236</xdr:rowOff>
    </xdr:from>
    <xdr:to>
      <xdr:col>20</xdr:col>
      <xdr:colOff>38100</xdr:colOff>
      <xdr:row>97</xdr:row>
      <xdr:rowOff>53386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8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69913</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35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32840</xdr:rowOff>
    </xdr:from>
    <xdr:to>
      <xdr:col>15</xdr:col>
      <xdr:colOff>101600</xdr:colOff>
      <xdr:row>97</xdr:row>
      <xdr:rowOff>134440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6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150967</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43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2711</xdr:rowOff>
    </xdr:from>
    <xdr:to>
      <xdr:col>10</xdr:col>
      <xdr:colOff>165100</xdr:colOff>
      <xdr:row>97</xdr:row>
      <xdr:rowOff>104311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3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120838</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40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1946</xdr:rowOff>
    </xdr:from>
    <xdr:to>
      <xdr:col>6</xdr:col>
      <xdr:colOff>38100</xdr:colOff>
      <xdr:row>97</xdr:row>
      <xdr:rowOff>103546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3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120073</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40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62268</xdr:rowOff>
    </xdr:from>
    <xdr:to>
      <xdr:col>55</xdr:col>
      <xdr:colOff>0</xdr:colOff>
      <xdr:row>57</xdr:row>
      <xdr:rowOff>78426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834918"/>
          <a:ext cx="838200" cy="1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78426</xdr:rowOff>
    </xdr:from>
    <xdr:to>
      <xdr:col>50</xdr:col>
      <xdr:colOff>114300</xdr:colOff>
      <xdr:row>57</xdr:row>
      <xdr:rowOff>95390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851076"/>
          <a:ext cx="889000" cy="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74426</xdr:rowOff>
    </xdr:from>
    <xdr:to>
      <xdr:col>45</xdr:col>
      <xdr:colOff>177800</xdr:colOff>
      <xdr:row>57</xdr:row>
      <xdr:rowOff>95390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847076"/>
          <a:ext cx="889000" cy="2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74426</xdr:rowOff>
    </xdr:from>
    <xdr:to>
      <xdr:col>41</xdr:col>
      <xdr:colOff>50800</xdr:colOff>
      <xdr:row>57</xdr:row>
      <xdr:rowOff>81106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47076"/>
          <a:ext cx="889000" cy="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11468</xdr:rowOff>
    </xdr:from>
    <xdr:to>
      <xdr:col>55</xdr:col>
      <xdr:colOff>50800</xdr:colOff>
      <xdr:row>57</xdr:row>
      <xdr:rowOff>113068</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142295</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57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27626</xdr:rowOff>
    </xdr:from>
    <xdr:to>
      <xdr:col>50</xdr:col>
      <xdr:colOff>165100</xdr:colOff>
      <xdr:row>57</xdr:row>
      <xdr:rowOff>129226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0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145753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57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44590</xdr:rowOff>
    </xdr:from>
    <xdr:to>
      <xdr:col>46</xdr:col>
      <xdr:colOff>38100</xdr:colOff>
      <xdr:row>57</xdr:row>
      <xdr:rowOff>146190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162717</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592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23626</xdr:rowOff>
    </xdr:from>
    <xdr:to>
      <xdr:col>41</xdr:col>
      <xdr:colOff>101600</xdr:colOff>
      <xdr:row>57</xdr:row>
      <xdr:rowOff>125226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9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141753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57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30306</xdr:rowOff>
    </xdr:from>
    <xdr:to>
      <xdr:col>36</xdr:col>
      <xdr:colOff>165100</xdr:colOff>
      <xdr:row>57</xdr:row>
      <xdr:rowOff>131906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0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148433</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57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16892</xdr:rowOff>
    </xdr:from>
    <xdr:to>
      <xdr:col>55</xdr:col>
      <xdr:colOff>0</xdr:colOff>
      <xdr:row>78</xdr:row>
      <xdr:rowOff>37740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389992"/>
          <a:ext cx="838200" cy="2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16892</xdr:rowOff>
    </xdr:from>
    <xdr:to>
      <xdr:col>50</xdr:col>
      <xdr:colOff>114300</xdr:colOff>
      <xdr:row>78</xdr:row>
      <xdr:rowOff>22242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389992"/>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147095</xdr:rowOff>
    </xdr:from>
    <xdr:to>
      <xdr:col>45</xdr:col>
      <xdr:colOff>177800</xdr:colOff>
      <xdr:row>78</xdr:row>
      <xdr:rowOff>22242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348745"/>
          <a:ext cx="889000" cy="4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147095</xdr:rowOff>
    </xdr:from>
    <xdr:to>
      <xdr:col>41</xdr:col>
      <xdr:colOff>50800</xdr:colOff>
      <xdr:row>78</xdr:row>
      <xdr:rowOff>89858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348745"/>
          <a:ext cx="889000" cy="11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158390</xdr:rowOff>
    </xdr:from>
    <xdr:to>
      <xdr:col>55</xdr:col>
      <xdr:colOff>50800</xdr:colOff>
      <xdr:row>78</xdr:row>
      <xdr:rowOff>88540</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6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136817</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3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137542</xdr:rowOff>
    </xdr:from>
    <xdr:to>
      <xdr:col>50</xdr:col>
      <xdr:colOff>165100</xdr:colOff>
      <xdr:row>78</xdr:row>
      <xdr:rowOff>67692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58819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3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142892</xdr:rowOff>
    </xdr:from>
    <xdr:to>
      <xdr:col>46</xdr:col>
      <xdr:colOff>38100</xdr:colOff>
      <xdr:row>78</xdr:row>
      <xdr:rowOff>73042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4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64169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3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96295</xdr:rowOff>
    </xdr:from>
    <xdr:to>
      <xdr:col>41</xdr:col>
      <xdr:colOff>101600</xdr:colOff>
      <xdr:row>78</xdr:row>
      <xdr:rowOff>26445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29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17572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39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39058</xdr:rowOff>
    </xdr:from>
    <xdr:to>
      <xdr:col>36</xdr:col>
      <xdr:colOff>165100</xdr:colOff>
      <xdr:row>78</xdr:row>
      <xdr:rowOff>140658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131785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138030</xdr:rowOff>
    </xdr:from>
    <xdr:to>
      <xdr:col>55</xdr:col>
      <xdr:colOff>0</xdr:colOff>
      <xdr:row>97</xdr:row>
      <xdr:rowOff>142753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68680"/>
          <a:ext cx="838200" cy="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51276</xdr:rowOff>
    </xdr:from>
    <xdr:to>
      <xdr:col>50</xdr:col>
      <xdr:colOff>114300</xdr:colOff>
      <xdr:row>97</xdr:row>
      <xdr:rowOff>142753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81926"/>
          <a:ext cx="889000" cy="9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51276</xdr:rowOff>
    </xdr:from>
    <xdr:to>
      <xdr:col>45</xdr:col>
      <xdr:colOff>177800</xdr:colOff>
      <xdr:row>97</xdr:row>
      <xdr:rowOff>72127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81926"/>
          <a:ext cx="889000" cy="2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72127</xdr:rowOff>
    </xdr:from>
    <xdr:to>
      <xdr:col>41</xdr:col>
      <xdr:colOff>50800</xdr:colOff>
      <xdr:row>97</xdr:row>
      <xdr:rowOff>101561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02777"/>
          <a:ext cx="889000" cy="2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87230</xdr:rowOff>
    </xdr:from>
    <xdr:to>
      <xdr:col>55</xdr:col>
      <xdr:colOff>50800</xdr:colOff>
      <xdr:row>98</xdr:row>
      <xdr:rowOff>17380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110107</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6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91953</xdr:rowOff>
    </xdr:from>
    <xdr:to>
      <xdr:col>50</xdr:col>
      <xdr:colOff>165100</xdr:colOff>
      <xdr:row>98</xdr:row>
      <xdr:rowOff>22103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2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38630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49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476</xdr:rowOff>
    </xdr:from>
    <xdr:to>
      <xdr:col>46</xdr:col>
      <xdr:colOff>38100</xdr:colOff>
      <xdr:row>97</xdr:row>
      <xdr:rowOff>102076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118603</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40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21327</xdr:rowOff>
    </xdr:from>
    <xdr:to>
      <xdr:col>41</xdr:col>
      <xdr:colOff>101600</xdr:colOff>
      <xdr:row>97</xdr:row>
      <xdr:rowOff>122927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5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139454</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42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50761</xdr:rowOff>
    </xdr:from>
    <xdr:to>
      <xdr:col>36</xdr:col>
      <xdr:colOff>165100</xdr:colOff>
      <xdr:row>97</xdr:row>
      <xdr:rowOff>152361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8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168888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45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64020</xdr:rowOff>
    </xdr:from>
    <xdr:to>
      <xdr:col>85</xdr:col>
      <xdr:colOff>127000</xdr:colOff>
      <xdr:row>37</xdr:row>
      <xdr:rowOff>74243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07670"/>
          <a:ext cx="8382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74243</xdr:rowOff>
    </xdr:from>
    <xdr:to>
      <xdr:col>81</xdr:col>
      <xdr:colOff>50800</xdr:colOff>
      <xdr:row>37</xdr:row>
      <xdr:rowOff>84649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417893"/>
          <a:ext cx="889000" cy="1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84649</xdr:rowOff>
    </xdr:from>
    <xdr:to>
      <xdr:col>76</xdr:col>
      <xdr:colOff>114300</xdr:colOff>
      <xdr:row>37</xdr:row>
      <xdr:rowOff>111120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428299"/>
          <a:ext cx="889000" cy="2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89243</xdr:rowOff>
    </xdr:from>
    <xdr:to>
      <xdr:col>71</xdr:col>
      <xdr:colOff>177800</xdr:colOff>
      <xdr:row>37</xdr:row>
      <xdr:rowOff>111120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432893"/>
          <a:ext cx="889000" cy="2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13220</xdr:rowOff>
    </xdr:from>
    <xdr:to>
      <xdr:col>85</xdr:col>
      <xdr:colOff>177800</xdr:colOff>
      <xdr:row>37</xdr:row>
      <xdr:rowOff>114820</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163097</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3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23443</xdr:rowOff>
    </xdr:from>
    <xdr:to>
      <xdr:col>81</xdr:col>
      <xdr:colOff>101600</xdr:colOff>
      <xdr:row>37</xdr:row>
      <xdr:rowOff>125043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6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116170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5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33849</xdr:rowOff>
    </xdr:from>
    <xdr:to>
      <xdr:col>76</xdr:col>
      <xdr:colOff>165100</xdr:colOff>
      <xdr:row>37</xdr:row>
      <xdr:rowOff>135449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7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126575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7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60320</xdr:rowOff>
    </xdr:from>
    <xdr:to>
      <xdr:col>72</xdr:col>
      <xdr:colOff>38100</xdr:colOff>
      <xdr:row>37</xdr:row>
      <xdr:rowOff>161920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0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153047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9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38443</xdr:rowOff>
    </xdr:from>
    <xdr:to>
      <xdr:col>67</xdr:col>
      <xdr:colOff>101600</xdr:colOff>
      <xdr:row>37</xdr:row>
      <xdr:rowOff>140043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8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131170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47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105465</xdr:rowOff>
    </xdr:from>
    <xdr:to>
      <xdr:col>85</xdr:col>
      <xdr:colOff>127000</xdr:colOff>
      <xdr:row>57</xdr:row>
      <xdr:rowOff>148696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78115"/>
          <a:ext cx="838200" cy="4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139716</xdr:rowOff>
    </xdr:from>
    <xdr:to>
      <xdr:col>81</xdr:col>
      <xdr:colOff>50800</xdr:colOff>
      <xdr:row>57</xdr:row>
      <xdr:rowOff>148696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912366"/>
          <a:ext cx="8890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139716</xdr:rowOff>
    </xdr:from>
    <xdr:to>
      <xdr:col>76</xdr:col>
      <xdr:colOff>114300</xdr:colOff>
      <xdr:row>57</xdr:row>
      <xdr:rowOff>141121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912366"/>
          <a:ext cx="8890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141121</xdr:rowOff>
    </xdr:from>
    <xdr:to>
      <xdr:col>71</xdr:col>
      <xdr:colOff>177800</xdr:colOff>
      <xdr:row>58</xdr:row>
      <xdr:rowOff>9531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13771"/>
          <a:ext cx="889000" cy="3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54665</xdr:rowOff>
    </xdr:from>
    <xdr:to>
      <xdr:col>85</xdr:col>
      <xdr:colOff>177800</xdr:colOff>
      <xdr:row>57</xdr:row>
      <xdr:rowOff>156265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2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33092</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0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97896</xdr:rowOff>
    </xdr:from>
    <xdr:to>
      <xdr:col>81</xdr:col>
      <xdr:colOff>101600</xdr:colOff>
      <xdr:row>58</xdr:row>
      <xdr:rowOff>28046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7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19173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96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88916</xdr:rowOff>
    </xdr:from>
    <xdr:to>
      <xdr:col>76</xdr:col>
      <xdr:colOff>165100</xdr:colOff>
      <xdr:row>58</xdr:row>
      <xdr:rowOff>19066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6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10193</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9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90321</xdr:rowOff>
    </xdr:from>
    <xdr:to>
      <xdr:col>72</xdr:col>
      <xdr:colOff>38100</xdr:colOff>
      <xdr:row>58</xdr:row>
      <xdr:rowOff>20471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6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11598</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955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130181</xdr:rowOff>
    </xdr:from>
    <xdr:to>
      <xdr:col>67</xdr:col>
      <xdr:colOff>101600</xdr:colOff>
      <xdr:row>58</xdr:row>
      <xdr:rowOff>60331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0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51458</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99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17473</xdr:rowOff>
    </xdr:from>
    <xdr:to>
      <xdr:col>85</xdr:col>
      <xdr:colOff>127000</xdr:colOff>
      <xdr:row>79</xdr:row>
      <xdr:rowOff>34240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62023"/>
          <a:ext cx="838200" cy="1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34240</xdr:rowOff>
    </xdr:from>
    <xdr:to>
      <xdr:col>81</xdr:col>
      <xdr:colOff>50800</xdr:colOff>
      <xdr:row>79</xdr:row>
      <xdr:rowOff>36179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78790"/>
          <a:ext cx="889000" cy="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36179</xdr:rowOff>
    </xdr:from>
    <xdr:to>
      <xdr:col>76</xdr:col>
      <xdr:colOff>114300</xdr:colOff>
      <xdr:row>79</xdr:row>
      <xdr:rowOff>39007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80729"/>
          <a:ext cx="889000" cy="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31273</xdr:rowOff>
    </xdr:from>
    <xdr:to>
      <xdr:col>71</xdr:col>
      <xdr:colOff>177800</xdr:colOff>
      <xdr:row>79</xdr:row>
      <xdr:rowOff>39007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75823"/>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138123</xdr:rowOff>
    </xdr:from>
    <xdr:to>
      <xdr:col>85</xdr:col>
      <xdr:colOff>177800</xdr:colOff>
      <xdr:row>79</xdr:row>
      <xdr:rowOff>68273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1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110975</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154890</xdr:rowOff>
    </xdr:from>
    <xdr:to>
      <xdr:col>81</xdr:col>
      <xdr:colOff>101600</xdr:colOff>
      <xdr:row>79</xdr:row>
      <xdr:rowOff>85040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2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76167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156829</xdr:rowOff>
    </xdr:from>
    <xdr:to>
      <xdr:col>76</xdr:col>
      <xdr:colOff>165100</xdr:colOff>
      <xdr:row>79</xdr:row>
      <xdr:rowOff>86979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2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78106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2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159657</xdr:rowOff>
    </xdr:from>
    <xdr:to>
      <xdr:col>72</xdr:col>
      <xdr:colOff>38100</xdr:colOff>
      <xdr:row>79</xdr:row>
      <xdr:rowOff>89807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80934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151923</xdr:rowOff>
    </xdr:from>
    <xdr:to>
      <xdr:col>67</xdr:col>
      <xdr:colOff>101600</xdr:colOff>
      <xdr:row>79</xdr:row>
      <xdr:rowOff>82073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73200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61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46199</xdr:rowOff>
    </xdr:from>
    <xdr:to>
      <xdr:col>85</xdr:col>
      <xdr:colOff>127000</xdr:colOff>
      <xdr:row>97</xdr:row>
      <xdr:rowOff>52312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676849"/>
          <a:ext cx="838200" cy="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52312</xdr:rowOff>
    </xdr:from>
    <xdr:to>
      <xdr:col>81</xdr:col>
      <xdr:colOff>50800</xdr:colOff>
      <xdr:row>97</xdr:row>
      <xdr:rowOff>88919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682962"/>
          <a:ext cx="889000" cy="3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88919</xdr:rowOff>
    </xdr:from>
    <xdr:to>
      <xdr:col>76</xdr:col>
      <xdr:colOff>114300</xdr:colOff>
      <xdr:row>97</xdr:row>
      <xdr:rowOff>104908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719569"/>
          <a:ext cx="889000" cy="1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104908</xdr:rowOff>
    </xdr:from>
    <xdr:to>
      <xdr:col>71</xdr:col>
      <xdr:colOff>177800</xdr:colOff>
      <xdr:row>97</xdr:row>
      <xdr:rowOff>119428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735558"/>
          <a:ext cx="889000" cy="1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166849</xdr:rowOff>
    </xdr:from>
    <xdr:to>
      <xdr:col>85</xdr:col>
      <xdr:colOff>177800</xdr:colOff>
      <xdr:row>97</xdr:row>
      <xdr:rowOff>96999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62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18276</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47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1512</xdr:rowOff>
    </xdr:from>
    <xdr:to>
      <xdr:col>81</xdr:col>
      <xdr:colOff>101600</xdr:colOff>
      <xdr:row>97</xdr:row>
      <xdr:rowOff>103112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63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119639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407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38119</xdr:rowOff>
    </xdr:from>
    <xdr:to>
      <xdr:col>76</xdr:col>
      <xdr:colOff>165100</xdr:colOff>
      <xdr:row>97</xdr:row>
      <xdr:rowOff>139719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66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130846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761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54108</xdr:rowOff>
    </xdr:from>
    <xdr:to>
      <xdr:col>72</xdr:col>
      <xdr:colOff>38100</xdr:colOff>
      <xdr:row>97</xdr:row>
      <xdr:rowOff>155708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8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146835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77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68628</xdr:rowOff>
    </xdr:from>
    <xdr:to>
      <xdr:col>67</xdr:col>
      <xdr:colOff>101600</xdr:colOff>
      <xdr:row>97</xdr:row>
      <xdr:rowOff>170228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9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161355</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792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民生費は、特別養護老人ホームの指定管理料の増加に伴い繰出金が増加している。</a:t>
          </a:r>
          <a:endParaRPr lang="ja-JP" altLang="ja-JP" sz="1400">
            <a:effectLst/>
          </a:endParaRPr>
        </a:p>
        <a:p>
          <a:r>
            <a:rPr kumimoji="1" lang="ja-JP" altLang="ja-JP" sz="1100">
              <a:solidFill>
                <a:schemeClr val="dk1"/>
              </a:solidFill>
              <a:effectLst/>
              <a:latin typeface="+mn-lt"/>
              <a:ea typeface="+mn-ea"/>
              <a:cs typeface="+mn-cs"/>
            </a:rPr>
            <a:t>農林業費は、基幹産業である農業の振興のため、農作物の試験栽培や後継者の研修、土壌分析等を行う「農業活性化センター」の運営等、町独自の事業を展開していることから支出が多くなっている。</a:t>
          </a:r>
          <a:endParaRPr lang="ja-JP" altLang="ja-JP" sz="1400">
            <a:effectLst/>
          </a:endParaRPr>
        </a:p>
        <a:p>
          <a:r>
            <a:rPr kumimoji="1" lang="ja-JP" altLang="ja-JP" sz="1100">
              <a:solidFill>
                <a:schemeClr val="dk1"/>
              </a:solidFill>
              <a:effectLst/>
              <a:latin typeface="+mn-lt"/>
              <a:ea typeface="+mn-ea"/>
              <a:cs typeface="+mn-cs"/>
            </a:rPr>
            <a:t>土木費は、道路の改良や公営住宅の更新・長寿命化など子どもからお年寄りまで住民が安心で安全にくらせるよう環境整備を進めているため、類似団体と比較して高い状況にある。</a:t>
          </a:r>
          <a:endParaRPr lang="ja-JP" altLang="ja-JP" sz="1400">
            <a:effectLst/>
          </a:endParaRPr>
        </a:p>
        <a:p>
          <a:r>
            <a:rPr kumimoji="1" lang="ja-JP" altLang="ja-JP" sz="1100">
              <a:solidFill>
                <a:schemeClr val="dk1"/>
              </a:solidFill>
              <a:effectLst/>
              <a:latin typeface="+mn-lt"/>
              <a:ea typeface="+mn-ea"/>
              <a:cs typeface="+mn-cs"/>
            </a:rPr>
            <a:t>災害復旧費は、</a:t>
          </a:r>
          <a:r>
            <a:rPr kumimoji="1" lang="ja-JP" altLang="en-US" sz="1100">
              <a:solidFill>
                <a:schemeClr val="dk1"/>
              </a:solidFill>
              <a:effectLst/>
              <a:latin typeface="+mn-lt"/>
              <a:ea typeface="+mn-ea"/>
              <a:cs typeface="+mn-cs"/>
            </a:rPr>
            <a:t>大雨被害による災害復旧事業を行ったため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例年よりも支出が多くなっている。今後も</a:t>
          </a:r>
          <a:r>
            <a:rPr kumimoji="1" lang="ja-JP" altLang="ja-JP" sz="1100">
              <a:solidFill>
                <a:schemeClr val="dk1"/>
              </a:solidFill>
              <a:effectLst/>
              <a:latin typeface="+mn-lt"/>
              <a:ea typeface="+mn-ea"/>
              <a:cs typeface="+mn-cs"/>
            </a:rPr>
            <a:t>住民の安心・安全のために適切に予算を確保し災害対策を実施していく。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北海道和寒町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財政調整基金をはじめとした各種基金の取り崩しが増加しているため、事業の見直しや公営企業会計への繰り出しなど大幅に見直していく。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北海道和寒町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いずれの会計においても黒字となっているが、一般会計からの繰出金で赤字補てんをしている状況にある。</a:t>
          </a:r>
          <a:endParaRPr lang="ja-JP" altLang="ja-JP" sz="1400">
            <a:effectLst/>
          </a:endParaRPr>
        </a:p>
        <a:p>
          <a:r>
            <a:rPr kumimoji="1" lang="ja-JP" altLang="ja-JP" sz="1100">
              <a:solidFill>
                <a:schemeClr val="dk1"/>
              </a:solidFill>
              <a:effectLst/>
              <a:latin typeface="+mn-lt"/>
              <a:ea typeface="+mn-ea"/>
              <a:cs typeface="+mn-cs"/>
            </a:rPr>
            <a:t>今後も公営企業法適用化</a:t>
          </a:r>
          <a:r>
            <a:rPr kumimoji="1" lang="ja-JP" altLang="en-US" sz="1100">
              <a:solidFill>
                <a:schemeClr val="dk1"/>
              </a:solidFill>
              <a:effectLst/>
              <a:latin typeface="+mn-lt"/>
              <a:ea typeface="+mn-ea"/>
              <a:cs typeface="+mn-cs"/>
            </a:rPr>
            <a:t>関連</a:t>
          </a:r>
          <a:r>
            <a:rPr kumimoji="1" lang="ja-JP" altLang="ja-JP" sz="1100">
              <a:solidFill>
                <a:schemeClr val="dk1"/>
              </a:solidFill>
              <a:effectLst/>
              <a:latin typeface="+mn-lt"/>
              <a:ea typeface="+mn-ea"/>
              <a:cs typeface="+mn-cs"/>
            </a:rPr>
            <a:t>など収入の増加につながらない支出の増加が見込まれることから、健全な財政運営に努める。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workbookViewId="0">
      <selection activeCell="M13" sqref="M13:Q13"/>
    </sheetView>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c r="B2" s="182" t="s">
        <v>77</v>
      </c>
      <c r="C2" s="182"/>
      <c r="D2" s="183"/>
    </row>
    <row r="3" spans="1:119" ht="18.75" customHeight="1" thickBot="1">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4691438</v>
      </c>
      <c r="BO4" s="407"/>
      <c r="BP4" s="407"/>
      <c r="BQ4" s="407"/>
      <c r="BR4" s="407"/>
      <c r="BS4" s="407"/>
      <c r="BT4" s="407"/>
      <c r="BU4" s="408"/>
      <c r="BV4" s="406">
        <v>4845692</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4.7</v>
      </c>
      <c r="CU4" s="413"/>
      <c r="CV4" s="413"/>
      <c r="CW4" s="413"/>
      <c r="CX4" s="413"/>
      <c r="CY4" s="413"/>
      <c r="CZ4" s="413"/>
      <c r="DA4" s="414"/>
      <c r="DB4" s="412">
        <v>4.2</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4558917</v>
      </c>
      <c r="BO5" s="444"/>
      <c r="BP5" s="444"/>
      <c r="BQ5" s="444"/>
      <c r="BR5" s="444"/>
      <c r="BS5" s="444"/>
      <c r="BT5" s="444"/>
      <c r="BU5" s="445"/>
      <c r="BV5" s="443">
        <v>4716749</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82.5</v>
      </c>
      <c r="CU5" s="441"/>
      <c r="CV5" s="441"/>
      <c r="CW5" s="441"/>
      <c r="CX5" s="441"/>
      <c r="CY5" s="441"/>
      <c r="CZ5" s="441"/>
      <c r="DA5" s="442"/>
      <c r="DB5" s="440">
        <v>78.3</v>
      </c>
      <c r="DC5" s="441"/>
      <c r="DD5" s="441"/>
      <c r="DE5" s="441"/>
      <c r="DF5" s="441"/>
      <c r="DG5" s="441"/>
      <c r="DH5" s="441"/>
      <c r="DI5" s="442"/>
    </row>
    <row r="6" spans="1:119" ht="18.75" customHeight="1">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132521</v>
      </c>
      <c r="BO6" s="444"/>
      <c r="BP6" s="444"/>
      <c r="BQ6" s="444"/>
      <c r="BR6" s="444"/>
      <c r="BS6" s="444"/>
      <c r="BT6" s="444"/>
      <c r="BU6" s="445"/>
      <c r="BV6" s="443">
        <v>128943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82.8</v>
      </c>
      <c r="CU6" s="481"/>
      <c r="CV6" s="481"/>
      <c r="CW6" s="481"/>
      <c r="CX6" s="481"/>
      <c r="CY6" s="481"/>
      <c r="CZ6" s="481"/>
      <c r="DA6" s="482"/>
      <c r="DB6" s="480">
        <v>78.900000000000006</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218</v>
      </c>
      <c r="BO7" s="444"/>
      <c r="BP7" s="444"/>
      <c r="BQ7" s="444"/>
      <c r="BR7" s="444"/>
      <c r="BS7" s="444"/>
      <c r="BT7" s="444"/>
      <c r="BU7" s="445"/>
      <c r="BV7" s="443">
        <v>10986</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2824178</v>
      </c>
      <c r="CU7" s="444"/>
      <c r="CV7" s="444"/>
      <c r="CW7" s="444"/>
      <c r="CX7" s="444"/>
      <c r="CY7" s="444"/>
      <c r="CZ7" s="444"/>
      <c r="DA7" s="445"/>
      <c r="DB7" s="443">
        <v>2813971</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132303</v>
      </c>
      <c r="BO8" s="444"/>
      <c r="BP8" s="444"/>
      <c r="BQ8" s="444"/>
      <c r="BR8" s="444"/>
      <c r="BS8" s="444"/>
      <c r="BT8" s="444"/>
      <c r="BU8" s="445"/>
      <c r="BV8" s="443">
        <v>117957</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0.16</v>
      </c>
      <c r="CU8" s="484"/>
      <c r="CV8" s="484"/>
      <c r="CW8" s="484"/>
      <c r="CX8" s="484"/>
      <c r="CY8" s="484"/>
      <c r="CZ8" s="484"/>
      <c r="DA8" s="485"/>
      <c r="DB8" s="483">
        <v>0.16</v>
      </c>
      <c r="DC8" s="484"/>
      <c r="DD8" s="484"/>
      <c r="DE8" s="484"/>
      <c r="DF8" s="484"/>
      <c r="DG8" s="484"/>
      <c r="DH8" s="484"/>
      <c r="DI8" s="485"/>
    </row>
    <row r="9" spans="1:119" ht="18.75" customHeight="1" thickBot="1">
      <c r="A9" s="181"/>
      <c r="B9" s="437" t="s">
        <v>106</v>
      </c>
      <c r="C9" s="438"/>
      <c r="D9" s="438"/>
      <c r="E9" s="438"/>
      <c r="F9" s="438"/>
      <c r="G9" s="438"/>
      <c r="H9" s="438"/>
      <c r="I9" s="438"/>
      <c r="J9" s="438"/>
      <c r="K9" s="486"/>
      <c r="L9" s="487" t="s">
        <v>107</v>
      </c>
      <c r="M9" s="488"/>
      <c r="N9" s="488"/>
      <c r="O9" s="488"/>
      <c r="P9" s="488"/>
      <c r="Q9" s="489"/>
      <c r="R9" s="490">
        <v>3192</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14346</v>
      </c>
      <c r="BO9" s="444"/>
      <c r="BP9" s="444"/>
      <c r="BQ9" s="444"/>
      <c r="BR9" s="444"/>
      <c r="BS9" s="444"/>
      <c r="BT9" s="444"/>
      <c r="BU9" s="445"/>
      <c r="BV9" s="443">
        <v>7380</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14.5</v>
      </c>
      <c r="CU9" s="441"/>
      <c r="CV9" s="441"/>
      <c r="CW9" s="441"/>
      <c r="CX9" s="441"/>
      <c r="CY9" s="441"/>
      <c r="CZ9" s="441"/>
      <c r="DA9" s="442"/>
      <c r="DB9" s="440">
        <v>14.5</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112</v>
      </c>
      <c r="M10" s="473"/>
      <c r="N10" s="473"/>
      <c r="O10" s="473"/>
      <c r="P10" s="473"/>
      <c r="Q10" s="474"/>
      <c r="R10" s="494">
        <v>3596</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3557</v>
      </c>
      <c r="BO10" s="444"/>
      <c r="BP10" s="444"/>
      <c r="BQ10" s="444"/>
      <c r="BR10" s="444"/>
      <c r="BS10" s="444"/>
      <c r="BT10" s="444"/>
      <c r="BU10" s="445"/>
      <c r="BV10" s="443">
        <v>86588</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15161</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c r="A12" s="181"/>
      <c r="B12" s="503" t="s">
        <v>123</v>
      </c>
      <c r="C12" s="504"/>
      <c r="D12" s="504"/>
      <c r="E12" s="504"/>
      <c r="F12" s="504"/>
      <c r="G12" s="504"/>
      <c r="H12" s="504"/>
      <c r="I12" s="504"/>
      <c r="J12" s="504"/>
      <c r="K12" s="505"/>
      <c r="L12" s="512" t="s">
        <v>124</v>
      </c>
      <c r="M12" s="513"/>
      <c r="N12" s="513"/>
      <c r="O12" s="513"/>
      <c r="P12" s="513"/>
      <c r="Q12" s="514"/>
      <c r="R12" s="515">
        <v>2903</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114</v>
      </c>
      <c r="AV12" s="476"/>
      <c r="AW12" s="476"/>
      <c r="AX12" s="476"/>
      <c r="AY12" s="477" t="s">
        <v>128</v>
      </c>
      <c r="AZ12" s="478"/>
      <c r="BA12" s="478"/>
      <c r="BB12" s="478"/>
      <c r="BC12" s="478"/>
      <c r="BD12" s="478"/>
      <c r="BE12" s="478"/>
      <c r="BF12" s="478"/>
      <c r="BG12" s="478"/>
      <c r="BH12" s="478"/>
      <c r="BI12" s="478"/>
      <c r="BJ12" s="478"/>
      <c r="BK12" s="478"/>
      <c r="BL12" s="478"/>
      <c r="BM12" s="479"/>
      <c r="BN12" s="443">
        <v>216551</v>
      </c>
      <c r="BO12" s="444"/>
      <c r="BP12" s="444"/>
      <c r="BQ12" s="444"/>
      <c r="BR12" s="444"/>
      <c r="BS12" s="444"/>
      <c r="BT12" s="444"/>
      <c r="BU12" s="445"/>
      <c r="BV12" s="443">
        <v>147112</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130</v>
      </c>
      <c r="N13" s="535"/>
      <c r="O13" s="535"/>
      <c r="P13" s="535"/>
      <c r="Q13" s="536"/>
      <c r="R13" s="527">
        <v>2890</v>
      </c>
      <c r="S13" s="528"/>
      <c r="T13" s="528"/>
      <c r="U13" s="528"/>
      <c r="V13" s="529"/>
      <c r="W13" s="459" t="s">
        <v>131</v>
      </c>
      <c r="X13" s="460"/>
      <c r="Y13" s="460"/>
      <c r="Z13" s="460"/>
      <c r="AA13" s="460"/>
      <c r="AB13" s="450"/>
      <c r="AC13" s="494">
        <v>550</v>
      </c>
      <c r="AD13" s="495"/>
      <c r="AE13" s="495"/>
      <c r="AF13" s="495"/>
      <c r="AG13" s="537"/>
      <c r="AH13" s="494">
        <v>618</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-198648</v>
      </c>
      <c r="BO13" s="444"/>
      <c r="BP13" s="444"/>
      <c r="BQ13" s="444"/>
      <c r="BR13" s="444"/>
      <c r="BS13" s="444"/>
      <c r="BT13" s="444"/>
      <c r="BU13" s="445"/>
      <c r="BV13" s="443">
        <v>-37983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6.3</v>
      </c>
      <c r="CU13" s="441"/>
      <c r="CV13" s="441"/>
      <c r="CW13" s="441"/>
      <c r="CX13" s="441"/>
      <c r="CY13" s="441"/>
      <c r="CZ13" s="441"/>
      <c r="DA13" s="442"/>
      <c r="DB13" s="440">
        <v>5.6</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135</v>
      </c>
      <c r="M14" s="525"/>
      <c r="N14" s="525"/>
      <c r="O14" s="525"/>
      <c r="P14" s="525"/>
      <c r="Q14" s="526"/>
      <c r="R14" s="527">
        <v>3006</v>
      </c>
      <c r="S14" s="528"/>
      <c r="T14" s="528"/>
      <c r="U14" s="528"/>
      <c r="V14" s="529"/>
      <c r="W14" s="433"/>
      <c r="X14" s="434"/>
      <c r="Y14" s="434"/>
      <c r="Z14" s="434"/>
      <c r="AA14" s="434"/>
      <c r="AB14" s="423"/>
      <c r="AC14" s="530">
        <v>33.299999999999997</v>
      </c>
      <c r="AD14" s="531"/>
      <c r="AE14" s="531"/>
      <c r="AF14" s="531"/>
      <c r="AG14" s="532"/>
      <c r="AH14" s="530">
        <v>35.299999999999997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130</v>
      </c>
      <c r="N15" s="535"/>
      <c r="O15" s="535"/>
      <c r="P15" s="535"/>
      <c r="Q15" s="536"/>
      <c r="R15" s="527">
        <v>2990</v>
      </c>
      <c r="S15" s="528"/>
      <c r="T15" s="528"/>
      <c r="U15" s="528"/>
      <c r="V15" s="529"/>
      <c r="W15" s="459" t="s">
        <v>137</v>
      </c>
      <c r="X15" s="460"/>
      <c r="Y15" s="460"/>
      <c r="Z15" s="460"/>
      <c r="AA15" s="460"/>
      <c r="AB15" s="450"/>
      <c r="AC15" s="494">
        <v>221</v>
      </c>
      <c r="AD15" s="495"/>
      <c r="AE15" s="495"/>
      <c r="AF15" s="495"/>
      <c r="AG15" s="537"/>
      <c r="AH15" s="494">
        <v>240</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431665</v>
      </c>
      <c r="BO15" s="407"/>
      <c r="BP15" s="407"/>
      <c r="BQ15" s="407"/>
      <c r="BR15" s="407"/>
      <c r="BS15" s="407"/>
      <c r="BT15" s="407"/>
      <c r="BU15" s="408"/>
      <c r="BV15" s="406">
        <v>425719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13.4</v>
      </c>
      <c r="AD16" s="531"/>
      <c r="AE16" s="531"/>
      <c r="AF16" s="531"/>
      <c r="AG16" s="532"/>
      <c r="AH16" s="530">
        <v>13.7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2729055</v>
      </c>
      <c r="BO16" s="444"/>
      <c r="BP16" s="444"/>
      <c r="BQ16" s="444"/>
      <c r="BR16" s="444"/>
      <c r="BS16" s="444"/>
      <c r="BT16" s="444"/>
      <c r="BU16" s="445"/>
      <c r="BV16" s="443">
        <v>2718107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879</v>
      </c>
      <c r="AD17" s="495"/>
      <c r="AE17" s="495"/>
      <c r="AF17" s="495"/>
      <c r="AG17" s="537"/>
      <c r="AH17" s="494">
        <v>892</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516456</v>
      </c>
      <c r="BO17" s="444"/>
      <c r="BP17" s="444"/>
      <c r="BQ17" s="444"/>
      <c r="BR17" s="444"/>
      <c r="BS17" s="444"/>
      <c r="BT17" s="444"/>
      <c r="BU17" s="445"/>
      <c r="BV17" s="443">
        <v>508913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147</v>
      </c>
      <c r="C18" s="486"/>
      <c r="D18" s="486"/>
      <c r="E18" s="566"/>
      <c r="F18" s="566"/>
      <c r="G18" s="566"/>
      <c r="H18" s="566"/>
      <c r="I18" s="566"/>
      <c r="J18" s="566"/>
      <c r="K18" s="566"/>
      <c r="L18" s="567">
        <v>225.11</v>
      </c>
      <c r="M18" s="567"/>
      <c r="N18" s="567"/>
      <c r="O18" s="567"/>
      <c r="P18" s="567"/>
      <c r="Q18" s="567"/>
      <c r="R18" s="568"/>
      <c r="S18" s="568"/>
      <c r="T18" s="568"/>
      <c r="U18" s="568"/>
      <c r="V18" s="569"/>
      <c r="W18" s="461"/>
      <c r="X18" s="462"/>
      <c r="Y18" s="462"/>
      <c r="Z18" s="462"/>
      <c r="AA18" s="462"/>
      <c r="AB18" s="453"/>
      <c r="AC18" s="570">
        <v>53.3</v>
      </c>
      <c r="AD18" s="571"/>
      <c r="AE18" s="571"/>
      <c r="AF18" s="571"/>
      <c r="AG18" s="572"/>
      <c r="AH18" s="570">
        <v>51</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2337449</v>
      </c>
      <c r="BO18" s="444"/>
      <c r="BP18" s="444"/>
      <c r="BQ18" s="444"/>
      <c r="BR18" s="444"/>
      <c r="BS18" s="444"/>
      <c r="BT18" s="444"/>
      <c r="BU18" s="445"/>
      <c r="BV18" s="443">
        <v>2233341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149</v>
      </c>
      <c r="C19" s="486"/>
      <c r="D19" s="486"/>
      <c r="E19" s="566"/>
      <c r="F19" s="566"/>
      <c r="G19" s="566"/>
      <c r="H19" s="566"/>
      <c r="I19" s="566"/>
      <c r="J19" s="566"/>
      <c r="K19" s="566"/>
      <c r="L19" s="574">
        <v>14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3517176</v>
      </c>
      <c r="BO19" s="444"/>
      <c r="BP19" s="444"/>
      <c r="BQ19" s="444"/>
      <c r="BR19" s="444"/>
      <c r="BS19" s="444"/>
      <c r="BT19" s="444"/>
      <c r="BU19" s="445"/>
      <c r="BV19" s="443">
        <v>3588803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151</v>
      </c>
      <c r="C20" s="486"/>
      <c r="D20" s="486"/>
      <c r="E20" s="566"/>
      <c r="F20" s="566"/>
      <c r="G20" s="566"/>
      <c r="H20" s="566"/>
      <c r="I20" s="566"/>
      <c r="J20" s="566"/>
      <c r="K20" s="566"/>
      <c r="L20" s="574">
        <v>1429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3092251</v>
      </c>
      <c r="BO22" s="407"/>
      <c r="BP22" s="407"/>
      <c r="BQ22" s="407"/>
      <c r="BR22" s="407"/>
      <c r="BS22" s="407"/>
      <c r="BT22" s="407"/>
      <c r="BU22" s="408"/>
      <c r="BV22" s="406">
        <v>3376368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3065099</v>
      </c>
      <c r="BO23" s="444"/>
      <c r="BP23" s="444"/>
      <c r="BQ23" s="444"/>
      <c r="BR23" s="444"/>
      <c r="BS23" s="444"/>
      <c r="BT23" s="444"/>
      <c r="BU23" s="445"/>
      <c r="BV23" s="443">
        <v>3333301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161</v>
      </c>
      <c r="F24" s="473"/>
      <c r="G24" s="473"/>
      <c r="H24" s="473"/>
      <c r="I24" s="473"/>
      <c r="J24" s="473"/>
      <c r="K24" s="474"/>
      <c r="L24" s="494">
        <v>1</v>
      </c>
      <c r="M24" s="495"/>
      <c r="N24" s="495"/>
      <c r="O24" s="495"/>
      <c r="P24" s="537"/>
      <c r="Q24" s="494">
        <v>7100</v>
      </c>
      <c r="R24" s="495"/>
      <c r="S24" s="495"/>
      <c r="T24" s="495"/>
      <c r="U24" s="495"/>
      <c r="V24" s="537"/>
      <c r="W24" s="589"/>
      <c r="X24" s="590"/>
      <c r="Y24" s="591"/>
      <c r="Z24" s="493" t="s">
        <v>162</v>
      </c>
      <c r="AA24" s="473"/>
      <c r="AB24" s="473"/>
      <c r="AC24" s="473"/>
      <c r="AD24" s="473"/>
      <c r="AE24" s="473"/>
      <c r="AF24" s="473"/>
      <c r="AG24" s="474"/>
      <c r="AH24" s="494">
        <v>79</v>
      </c>
      <c r="AI24" s="495"/>
      <c r="AJ24" s="495"/>
      <c r="AK24" s="495"/>
      <c r="AL24" s="537"/>
      <c r="AM24" s="494">
        <v>226019</v>
      </c>
      <c r="AN24" s="495"/>
      <c r="AO24" s="495"/>
      <c r="AP24" s="495"/>
      <c r="AQ24" s="495"/>
      <c r="AR24" s="537"/>
      <c r="AS24" s="494">
        <v>2861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2033891</v>
      </c>
      <c r="BO24" s="444"/>
      <c r="BP24" s="444"/>
      <c r="BQ24" s="444"/>
      <c r="BR24" s="444"/>
      <c r="BS24" s="444"/>
      <c r="BT24" s="444"/>
      <c r="BU24" s="445"/>
      <c r="BV24" s="443">
        <v>2189278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164</v>
      </c>
      <c r="F25" s="473"/>
      <c r="G25" s="473"/>
      <c r="H25" s="473"/>
      <c r="I25" s="473"/>
      <c r="J25" s="473"/>
      <c r="K25" s="474"/>
      <c r="L25" s="494">
        <v>1</v>
      </c>
      <c r="M25" s="495"/>
      <c r="N25" s="495"/>
      <c r="O25" s="495"/>
      <c r="P25" s="537"/>
      <c r="Q25" s="494">
        <v>5940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125720</v>
      </c>
      <c r="BO25" s="407"/>
      <c r="BP25" s="407"/>
      <c r="BQ25" s="407"/>
      <c r="BR25" s="407"/>
      <c r="BS25" s="407"/>
      <c r="BT25" s="407"/>
      <c r="BU25" s="408"/>
      <c r="BV25" s="406">
        <v>158262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167</v>
      </c>
      <c r="F26" s="473"/>
      <c r="G26" s="473"/>
      <c r="H26" s="473"/>
      <c r="I26" s="473"/>
      <c r="J26" s="473"/>
      <c r="K26" s="474"/>
      <c r="L26" s="494">
        <v>1</v>
      </c>
      <c r="M26" s="495"/>
      <c r="N26" s="495"/>
      <c r="O26" s="495"/>
      <c r="P26" s="537"/>
      <c r="Q26" s="494">
        <v>5590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170</v>
      </c>
      <c r="F27" s="473"/>
      <c r="G27" s="473"/>
      <c r="H27" s="473"/>
      <c r="I27" s="473"/>
      <c r="J27" s="473"/>
      <c r="K27" s="474"/>
      <c r="L27" s="494">
        <v>1</v>
      </c>
      <c r="M27" s="495"/>
      <c r="N27" s="495"/>
      <c r="O27" s="495"/>
      <c r="P27" s="537"/>
      <c r="Q27" s="494">
        <v>2460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144584</v>
      </c>
      <c r="BO27" s="563"/>
      <c r="BP27" s="563"/>
      <c r="BQ27" s="563"/>
      <c r="BR27" s="563"/>
      <c r="BS27" s="563"/>
      <c r="BT27" s="563"/>
      <c r="BU27" s="564"/>
      <c r="BV27" s="562">
        <v>144581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173</v>
      </c>
      <c r="F28" s="473"/>
      <c r="G28" s="473"/>
      <c r="H28" s="473"/>
      <c r="I28" s="473"/>
      <c r="J28" s="473"/>
      <c r="K28" s="474"/>
      <c r="L28" s="494">
        <v>1</v>
      </c>
      <c r="M28" s="495"/>
      <c r="N28" s="495"/>
      <c r="O28" s="495"/>
      <c r="P28" s="537"/>
      <c r="Q28" s="494">
        <v>1950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968511</v>
      </c>
      <c r="BO28" s="407"/>
      <c r="BP28" s="407"/>
      <c r="BQ28" s="407"/>
      <c r="BR28" s="407"/>
      <c r="BS28" s="407"/>
      <c r="BT28" s="407"/>
      <c r="BU28" s="408"/>
      <c r="BV28" s="406">
        <v>1073548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176</v>
      </c>
      <c r="F29" s="473"/>
      <c r="G29" s="473"/>
      <c r="H29" s="473"/>
      <c r="I29" s="473"/>
      <c r="J29" s="473"/>
      <c r="K29" s="474"/>
      <c r="L29" s="494">
        <v>8</v>
      </c>
      <c r="M29" s="495"/>
      <c r="N29" s="495"/>
      <c r="O29" s="495"/>
      <c r="P29" s="537"/>
      <c r="Q29" s="494">
        <v>1700</v>
      </c>
      <c r="R29" s="495"/>
      <c r="S29" s="495"/>
      <c r="T29" s="495"/>
      <c r="U29" s="495"/>
      <c r="V29" s="537"/>
      <c r="W29" s="592"/>
      <c r="X29" s="593"/>
      <c r="Y29" s="594"/>
      <c r="Z29" s="493" t="s">
        <v>177</v>
      </c>
      <c r="AA29" s="473"/>
      <c r="AB29" s="473"/>
      <c r="AC29" s="473"/>
      <c r="AD29" s="473"/>
      <c r="AE29" s="473"/>
      <c r="AF29" s="473"/>
      <c r="AG29" s="474"/>
      <c r="AH29" s="494">
        <v>79</v>
      </c>
      <c r="AI29" s="495"/>
      <c r="AJ29" s="495"/>
      <c r="AK29" s="495"/>
      <c r="AL29" s="537"/>
      <c r="AM29" s="494">
        <v>226019</v>
      </c>
      <c r="AN29" s="495"/>
      <c r="AO29" s="495"/>
      <c r="AP29" s="495"/>
      <c r="AQ29" s="495"/>
      <c r="AR29" s="537"/>
      <c r="AS29" s="494">
        <v>2861</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674110</v>
      </c>
      <c r="BO29" s="444"/>
      <c r="BP29" s="444"/>
      <c r="BQ29" s="444"/>
      <c r="BR29" s="444"/>
      <c r="BS29" s="444"/>
      <c r="BT29" s="444"/>
      <c r="BU29" s="445"/>
      <c r="BV29" s="443">
        <v>689107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1870015</v>
      </c>
      <c r="BO30" s="563"/>
      <c r="BP30" s="563"/>
      <c r="BQ30" s="563"/>
      <c r="BR30" s="563"/>
      <c r="BS30" s="563"/>
      <c r="BT30" s="563"/>
      <c r="BU30" s="564"/>
      <c r="BV30" s="562">
        <v>1859514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国民健康保険特別会計（保険事業勘定）</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簡易水道事業特別会計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士別地方消防事務組合</v>
      </c>
      <c r="BZ34" s="634"/>
      <c r="CA34" s="634"/>
      <c r="CB34" s="634"/>
      <c r="CC34" s="634"/>
      <c r="CD34" s="634"/>
      <c r="CE34" s="634"/>
      <c r="CF34" s="634"/>
      <c r="CG34" s="634"/>
      <c r="CH34" s="634"/>
      <c r="CI34" s="634"/>
      <c r="CJ34" s="634"/>
      <c r="CK34" s="634"/>
      <c r="CL34" s="634"/>
      <c r="CM34" s="634"/>
      <c r="CN34" s="181"/>
      <c r="CO34" s="633">
        <f>IF(CQ34="","",MAX(C34:D43,U34:V43,AM34:AN43,BE34:BF43,BW34:BX43)+1)</f>
        <v>11</v>
      </c>
      <c r="CP34" s="633"/>
      <c r="CQ34" s="634" t="str">
        <f>IF('各会計、関係団体の財政状況及び健全化判断比率'!BS7="","",'各会計、関係団体の財政状況及び健全化判断比率'!BS7)</f>
        <v>和寒町土地開発公社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国民健康保険特別会計（診療施設勘定）</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IF('各会計、関係団体の財政状況及び健全化判断比率'!B34="","",'各会計、関係団体の財政状況及び健全化判断比率'!B34)</f>
        <v>公共下水道事業特別会計</v>
      </c>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上川教育研修センター組合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介護保険特別会計（保険事業勘定）</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t="str">
        <f t="shared" si="2"/>
        <v/>
      </c>
      <c r="BX36" s="633"/>
      <c r="BY36" s="634" t="str">
        <f>IF('各会計、関係団体の財政状況及び健全化判断比率'!B70="","",'各会計、関係団体の財政状況及び健全化判断比率'!B70)</f>
        <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6</v>
      </c>
      <c r="V38" s="633"/>
      <c r="W38" s="634" t="str">
        <f>IF('各会計、関係団体の財政状況及び健全化判断比率'!B32="","",'各会計、関係団体の財政状況及び健全化判断比率'!B32)</f>
        <v>介護保険特別会計（介護サービス事業勘定）</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T8w6zg4NTvpwL6vy3xAS3CwyAlMOsP0szzjMOdgbuVcPuDFOmyYG2tQdzdETK2mG//9NLqy8Ks7jhJ7pfjlaqQ==" saltValue="9jcKh9FWiUcHmEtJ5M/tr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6" t="s">
        <v>534</v>
      </c>
      <c r="D34" s="1186"/>
      <c r="E34" s="1187"/>
      <c r="F34" s="32">
        <v>3.99</v>
      </c>
      <c r="G34" s="33">
        <v>3.32</v>
      </c>
      <c r="H34" s="33">
        <v>3.75</v>
      </c>
      <c r="I34" s="33">
        <v>4.1900000000000004</v>
      </c>
      <c r="J34" s="34">
        <v>4.68</v>
      </c>
      <c r="K34" s="22"/>
      <c r="L34" s="22"/>
      <c r="M34" s="22"/>
      <c r="N34" s="22"/>
      <c r="O34" s="22"/>
      <c r="P34" s="22"/>
    </row>
    <row r="35" spans="1:16" ht="39" customHeight="1">
      <c r="A35" s="22"/>
      <c r="B35" s="35"/>
      <c r="C35" s="1180" t="s">
        <v>535</v>
      </c>
      <c r="D35" s="1181"/>
      <c r="E35" s="1182"/>
      <c r="F35" s="36">
        <v>0.13</v>
      </c>
      <c r="G35" s="37">
        <v>0.12</v>
      </c>
      <c r="H35" s="37">
        <v>0.03</v>
      </c>
      <c r="I35" s="37">
        <v>0.18</v>
      </c>
      <c r="J35" s="38">
        <v>0.8</v>
      </c>
      <c r="K35" s="22"/>
      <c r="L35" s="22"/>
      <c r="M35" s="22"/>
      <c r="N35" s="22"/>
      <c r="O35" s="22"/>
      <c r="P35" s="22"/>
    </row>
    <row r="36" spans="1:16" ht="39" customHeight="1">
      <c r="A36" s="22"/>
      <c r="B36" s="35"/>
      <c r="C36" s="1180" t="s">
        <v>536</v>
      </c>
      <c r="D36" s="1181"/>
      <c r="E36" s="1182"/>
      <c r="F36" s="36">
        <v>0.01</v>
      </c>
      <c r="G36" s="37">
        <v>0.01</v>
      </c>
      <c r="H36" s="37">
        <v>0</v>
      </c>
      <c r="I36" s="37">
        <v>1.62</v>
      </c>
      <c r="J36" s="38">
        <v>0.67</v>
      </c>
      <c r="K36" s="22"/>
      <c r="L36" s="22"/>
      <c r="M36" s="22"/>
      <c r="N36" s="22"/>
      <c r="O36" s="22"/>
      <c r="P36" s="22"/>
    </row>
    <row r="37" spans="1:16" ht="39" customHeight="1">
      <c r="A37" s="22"/>
      <c r="B37" s="35"/>
      <c r="C37" s="1180" t="s">
        <v>537</v>
      </c>
      <c r="D37" s="1181"/>
      <c r="E37" s="1182"/>
      <c r="F37" s="36" t="s">
        <v>487</v>
      </c>
      <c r="G37" s="37" t="s">
        <v>487</v>
      </c>
      <c r="H37" s="37">
        <v>0.4</v>
      </c>
      <c r="I37" s="37">
        <v>0.61</v>
      </c>
      <c r="J37" s="38">
        <v>0.47</v>
      </c>
      <c r="K37" s="22"/>
      <c r="L37" s="22"/>
      <c r="M37" s="22"/>
      <c r="N37" s="22"/>
      <c r="O37" s="22"/>
      <c r="P37" s="22"/>
    </row>
    <row r="38" spans="1:16" ht="39" customHeight="1">
      <c r="A38" s="22"/>
      <c r="B38" s="35"/>
      <c r="C38" s="1180" t="s">
        <v>538</v>
      </c>
      <c r="D38" s="1181"/>
      <c r="E38" s="1182"/>
      <c r="F38" s="36">
        <v>0.23</v>
      </c>
      <c r="G38" s="37">
        <v>0.23</v>
      </c>
      <c r="H38" s="37">
        <v>0.28999999999999998</v>
      </c>
      <c r="I38" s="37">
        <v>0.05</v>
      </c>
      <c r="J38" s="38">
        <v>0.27</v>
      </c>
      <c r="K38" s="22"/>
      <c r="L38" s="22"/>
      <c r="M38" s="22"/>
      <c r="N38" s="22"/>
      <c r="O38" s="22"/>
      <c r="P38" s="22"/>
    </row>
    <row r="39" spans="1:16" ht="39" customHeight="1">
      <c r="A39" s="22"/>
      <c r="B39" s="35"/>
      <c r="C39" s="1180" t="s">
        <v>539</v>
      </c>
      <c r="D39" s="1181"/>
      <c r="E39" s="1182"/>
      <c r="F39" s="36">
        <v>0.06</v>
      </c>
      <c r="G39" s="37">
        <v>0.1</v>
      </c>
      <c r="H39" s="37">
        <v>0.47</v>
      </c>
      <c r="I39" s="37">
        <v>0.06</v>
      </c>
      <c r="J39" s="38">
        <v>0.2</v>
      </c>
      <c r="K39" s="22"/>
      <c r="L39" s="22"/>
      <c r="M39" s="22"/>
      <c r="N39" s="22"/>
      <c r="O39" s="22"/>
      <c r="P39" s="22"/>
    </row>
    <row r="40" spans="1:16" ht="39" customHeight="1">
      <c r="A40" s="22"/>
      <c r="B40" s="35"/>
      <c r="C40" s="1180" t="s">
        <v>540</v>
      </c>
      <c r="D40" s="1181"/>
      <c r="E40" s="1182"/>
      <c r="F40" s="36">
        <v>0.02</v>
      </c>
      <c r="G40" s="37">
        <v>0</v>
      </c>
      <c r="H40" s="37">
        <v>0.02</v>
      </c>
      <c r="I40" s="37">
        <v>0.02</v>
      </c>
      <c r="J40" s="38">
        <v>0.01</v>
      </c>
      <c r="K40" s="22"/>
      <c r="L40" s="22"/>
      <c r="M40" s="22"/>
      <c r="N40" s="22"/>
      <c r="O40" s="22"/>
      <c r="P40" s="22"/>
    </row>
    <row r="41" spans="1:16" ht="39" customHeight="1">
      <c r="A41" s="22"/>
      <c r="B41" s="35"/>
      <c r="C41" s="1180" t="s">
        <v>541</v>
      </c>
      <c r="D41" s="1181"/>
      <c r="E41" s="1182"/>
      <c r="F41" s="36">
        <v>0.59</v>
      </c>
      <c r="G41" s="37">
        <v>1</v>
      </c>
      <c r="H41" s="37">
        <v>1.75</v>
      </c>
      <c r="I41" s="37">
        <v>0</v>
      </c>
      <c r="J41" s="38">
        <v>0.01</v>
      </c>
      <c r="K41" s="22"/>
      <c r="L41" s="22"/>
      <c r="M41" s="22"/>
      <c r="N41" s="22"/>
      <c r="O41" s="22"/>
      <c r="P41" s="22"/>
    </row>
    <row r="42" spans="1:16" ht="39" customHeight="1">
      <c r="A42" s="22"/>
      <c r="B42" s="39"/>
      <c r="C42" s="1180" t="s">
        <v>542</v>
      </c>
      <c r="D42" s="1181"/>
      <c r="E42" s="1182"/>
      <c r="F42" s="36" t="s">
        <v>487</v>
      </c>
      <c r="G42" s="37" t="s">
        <v>487</v>
      </c>
      <c r="H42" s="37" t="s">
        <v>487</v>
      </c>
      <c r="I42" s="37" t="s">
        <v>487</v>
      </c>
      <c r="J42" s="38" t="s">
        <v>487</v>
      </c>
      <c r="K42" s="22"/>
      <c r="L42" s="22"/>
      <c r="M42" s="22"/>
      <c r="N42" s="22"/>
      <c r="O42" s="22"/>
      <c r="P42" s="22"/>
    </row>
    <row r="43" spans="1:16" ht="39" customHeight="1" thickBot="1">
      <c r="A43" s="22"/>
      <c r="B43" s="40"/>
      <c r="C43" s="1183" t="s">
        <v>543</v>
      </c>
      <c r="D43" s="1184"/>
      <c r="E43" s="1185"/>
      <c r="F43" s="41">
        <v>11.3</v>
      </c>
      <c r="G43" s="42">
        <v>10.98</v>
      </c>
      <c r="H43" s="42" t="s">
        <v>487</v>
      </c>
      <c r="I43" s="42" t="s">
        <v>487</v>
      </c>
      <c r="J43" s="43" t="s">
        <v>487</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IAFML3sSihcobyQ4CtXHId1T7yAw/DbygWEkfTmuuxTyvyMZ9dc2ow9OrJgeQhwKWLfjIdmOViRvmi5EA1fOuA==" saltValue="fkKiM6c+YsnyaFYSRHYV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88" t="s">
        <v>9</v>
      </c>
      <c r="C45" s="1189"/>
      <c r="D45" s="58"/>
      <c r="E45" s="1194" t="s">
        <v>10</v>
      </c>
      <c r="F45" s="1194"/>
      <c r="G45" s="1194"/>
      <c r="H45" s="1194"/>
      <c r="I45" s="1194"/>
      <c r="J45" s="1195"/>
      <c r="K45" s="59">
        <v>461</v>
      </c>
      <c r="L45" s="60">
        <v>478</v>
      </c>
      <c r="M45" s="60">
        <v>485</v>
      </c>
      <c r="N45" s="60">
        <v>529</v>
      </c>
      <c r="O45" s="61">
        <v>520</v>
      </c>
      <c r="P45" s="48"/>
      <c r="Q45" s="48"/>
      <c r="R45" s="48"/>
      <c r="S45" s="48"/>
      <c r="T45" s="48"/>
      <c r="U45" s="48"/>
    </row>
    <row r="46" spans="1:21" ht="30.75" customHeight="1">
      <c r="A46" s="48"/>
      <c r="B46" s="1190"/>
      <c r="C46" s="1191"/>
      <c r="D46" s="62"/>
      <c r="E46" s="1196" t="s">
        <v>11</v>
      </c>
      <c r="F46" s="1196"/>
      <c r="G46" s="1196"/>
      <c r="H46" s="1196"/>
      <c r="I46" s="1196"/>
      <c r="J46" s="1197"/>
      <c r="K46" s="63" t="s">
        <v>487</v>
      </c>
      <c r="L46" s="64" t="s">
        <v>487</v>
      </c>
      <c r="M46" s="64" t="s">
        <v>487</v>
      </c>
      <c r="N46" s="64" t="s">
        <v>487</v>
      </c>
      <c r="O46" s="65" t="s">
        <v>487</v>
      </c>
      <c r="P46" s="48"/>
      <c r="Q46" s="48"/>
      <c r="R46" s="48"/>
      <c r="S46" s="48"/>
      <c r="T46" s="48"/>
      <c r="U46" s="48"/>
    </row>
    <row r="47" spans="1:21" ht="30.75" customHeight="1">
      <c r="A47" s="48"/>
      <c r="B47" s="1190"/>
      <c r="C47" s="1191"/>
      <c r="D47" s="62"/>
      <c r="E47" s="1196" t="s">
        <v>12</v>
      </c>
      <c r="F47" s="1196"/>
      <c r="G47" s="1196"/>
      <c r="H47" s="1196"/>
      <c r="I47" s="1196"/>
      <c r="J47" s="1197"/>
      <c r="K47" s="63" t="s">
        <v>487</v>
      </c>
      <c r="L47" s="64" t="s">
        <v>487</v>
      </c>
      <c r="M47" s="64" t="s">
        <v>487</v>
      </c>
      <c r="N47" s="64" t="s">
        <v>487</v>
      </c>
      <c r="O47" s="65" t="s">
        <v>487</v>
      </c>
      <c r="P47" s="48"/>
      <c r="Q47" s="48"/>
      <c r="R47" s="48"/>
      <c r="S47" s="48"/>
      <c r="T47" s="48"/>
      <c r="U47" s="48"/>
    </row>
    <row r="48" spans="1:21" ht="30.75" customHeight="1">
      <c r="A48" s="48"/>
      <c r="B48" s="1190"/>
      <c r="C48" s="1191"/>
      <c r="D48" s="62"/>
      <c r="E48" s="1196" t="s">
        <v>13</v>
      </c>
      <c r="F48" s="1196"/>
      <c r="G48" s="1196"/>
      <c r="H48" s="1196"/>
      <c r="I48" s="1196"/>
      <c r="J48" s="1197"/>
      <c r="K48" s="63">
        <v>121</v>
      </c>
      <c r="L48" s="64">
        <v>102</v>
      </c>
      <c r="M48" s="64">
        <v>106</v>
      </c>
      <c r="N48" s="64">
        <v>109</v>
      </c>
      <c r="O48" s="65">
        <v>106</v>
      </c>
      <c r="P48" s="48"/>
      <c r="Q48" s="48"/>
      <c r="R48" s="48"/>
      <c r="S48" s="48"/>
      <c r="T48" s="48"/>
      <c r="U48" s="48"/>
    </row>
    <row r="49" spans="1:21" ht="30.75" customHeight="1">
      <c r="A49" s="48"/>
      <c r="B49" s="1190"/>
      <c r="C49" s="1191"/>
      <c r="D49" s="62"/>
      <c r="E49" s="1196" t="s">
        <v>14</v>
      </c>
      <c r="F49" s="1196"/>
      <c r="G49" s="1196"/>
      <c r="H49" s="1196"/>
      <c r="I49" s="1196"/>
      <c r="J49" s="1197"/>
      <c r="K49" s="63" t="s">
        <v>487</v>
      </c>
      <c r="L49" s="64" t="s">
        <v>487</v>
      </c>
      <c r="M49" s="64" t="s">
        <v>487</v>
      </c>
      <c r="N49" s="64" t="s">
        <v>487</v>
      </c>
      <c r="O49" s="65" t="s">
        <v>487</v>
      </c>
      <c r="P49" s="48"/>
      <c r="Q49" s="48"/>
      <c r="R49" s="48"/>
      <c r="S49" s="48"/>
      <c r="T49" s="48"/>
      <c r="U49" s="48"/>
    </row>
    <row r="50" spans="1:21" ht="30.75" customHeight="1">
      <c r="A50" s="48"/>
      <c r="B50" s="1190"/>
      <c r="C50" s="1191"/>
      <c r="D50" s="62"/>
      <c r="E50" s="1196" t="s">
        <v>15</v>
      </c>
      <c r="F50" s="1196"/>
      <c r="G50" s="1196"/>
      <c r="H50" s="1196"/>
      <c r="I50" s="1196"/>
      <c r="J50" s="1197"/>
      <c r="K50" s="63">
        <v>0</v>
      </c>
      <c r="L50" s="64">
        <v>22</v>
      </c>
      <c r="M50" s="64">
        <v>0</v>
      </c>
      <c r="N50" s="64">
        <v>0</v>
      </c>
      <c r="O50" s="65">
        <v>0</v>
      </c>
      <c r="P50" s="48"/>
      <c r="Q50" s="48"/>
      <c r="R50" s="48"/>
      <c r="S50" s="48"/>
      <c r="T50" s="48"/>
      <c r="U50" s="48"/>
    </row>
    <row r="51" spans="1:21" ht="30.75" customHeight="1">
      <c r="A51" s="48"/>
      <c r="B51" s="1192"/>
      <c r="C51" s="1193"/>
      <c r="D51" s="66"/>
      <c r="E51" s="1196" t="s">
        <v>16</v>
      </c>
      <c r="F51" s="1196"/>
      <c r="G51" s="1196"/>
      <c r="H51" s="1196"/>
      <c r="I51" s="1196"/>
      <c r="J51" s="1197"/>
      <c r="K51" s="63">
        <v>0</v>
      </c>
      <c r="L51" s="64" t="s">
        <v>487</v>
      </c>
      <c r="M51" s="64">
        <v>0</v>
      </c>
      <c r="N51" s="64" t="s">
        <v>487</v>
      </c>
      <c r="O51" s="65">
        <v>0</v>
      </c>
      <c r="P51" s="48"/>
      <c r="Q51" s="48"/>
      <c r="R51" s="48"/>
      <c r="S51" s="48"/>
      <c r="T51" s="48"/>
      <c r="U51" s="48"/>
    </row>
    <row r="52" spans="1:21" ht="30.75" customHeight="1">
      <c r="A52" s="48"/>
      <c r="B52" s="1198" t="s">
        <v>17</v>
      </c>
      <c r="C52" s="1199"/>
      <c r="D52" s="66"/>
      <c r="E52" s="1196" t="s">
        <v>18</v>
      </c>
      <c r="F52" s="1196"/>
      <c r="G52" s="1196"/>
      <c r="H52" s="1196"/>
      <c r="I52" s="1196"/>
      <c r="J52" s="1197"/>
      <c r="K52" s="63">
        <v>502</v>
      </c>
      <c r="L52" s="64">
        <v>500</v>
      </c>
      <c r="M52" s="64">
        <v>457</v>
      </c>
      <c r="N52" s="64">
        <v>475</v>
      </c>
      <c r="O52" s="65">
        <v>465</v>
      </c>
      <c r="P52" s="48"/>
      <c r="Q52" s="48"/>
      <c r="R52" s="48"/>
      <c r="S52" s="48"/>
      <c r="T52" s="48"/>
      <c r="U52" s="48"/>
    </row>
    <row r="53" spans="1:21" ht="30.75" customHeight="1" thickBot="1">
      <c r="A53" s="48"/>
      <c r="B53" s="1200" t="s">
        <v>19</v>
      </c>
      <c r="C53" s="1201"/>
      <c r="D53" s="67"/>
      <c r="E53" s="1202" t="s">
        <v>20</v>
      </c>
      <c r="F53" s="1202"/>
      <c r="G53" s="1202"/>
      <c r="H53" s="1202"/>
      <c r="I53" s="1202"/>
      <c r="J53" s="1203"/>
      <c r="K53" s="68">
        <v>80</v>
      </c>
      <c r="L53" s="69">
        <v>102</v>
      </c>
      <c r="M53" s="69">
        <v>134</v>
      </c>
      <c r="N53" s="69">
        <v>163</v>
      </c>
      <c r="O53" s="70">
        <v>161</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c r="B58" s="1204" t="s">
        <v>24</v>
      </c>
      <c r="C58" s="1205"/>
      <c r="D58" s="1210" t="s">
        <v>25</v>
      </c>
      <c r="E58" s="1211"/>
      <c r="F58" s="1211"/>
      <c r="G58" s="1211"/>
      <c r="H58" s="1211"/>
      <c r="I58" s="1211"/>
      <c r="J58" s="1212"/>
      <c r="K58" s="83" t="s">
        <v>549</v>
      </c>
      <c r="L58" s="84" t="s">
        <v>487</v>
      </c>
      <c r="M58" s="84" t="s">
        <v>487</v>
      </c>
      <c r="N58" s="84" t="s">
        <v>487</v>
      </c>
      <c r="O58" s="85" t="s">
        <v>487</v>
      </c>
    </row>
    <row r="59" spans="1:21" ht="31.5" customHeight="1">
      <c r="B59" s="1206"/>
      <c r="C59" s="1207"/>
      <c r="D59" s="1213" t="s">
        <v>26</v>
      </c>
      <c r="E59" s="1214"/>
      <c r="F59" s="1214"/>
      <c r="G59" s="1214"/>
      <c r="H59" s="1214"/>
      <c r="I59" s="1214"/>
      <c r="J59" s="1215"/>
      <c r="K59" s="86" t="s">
        <v>549</v>
      </c>
      <c r="L59" s="87" t="s">
        <v>487</v>
      </c>
      <c r="M59" s="87" t="s">
        <v>487</v>
      </c>
      <c r="N59" s="87" t="s">
        <v>487</v>
      </c>
      <c r="O59" s="88" t="s">
        <v>487</v>
      </c>
    </row>
    <row r="60" spans="1:21" ht="31.5" customHeight="1" thickBot="1">
      <c r="B60" s="1208"/>
      <c r="C60" s="1209"/>
      <c r="D60" s="1216" t="s">
        <v>27</v>
      </c>
      <c r="E60" s="1217"/>
      <c r="F60" s="1217"/>
      <c r="G60" s="1217"/>
      <c r="H60" s="1217"/>
      <c r="I60" s="1217"/>
      <c r="J60" s="1218"/>
      <c r="K60" s="89" t="s">
        <v>549</v>
      </c>
      <c r="L60" s="90" t="s">
        <v>487</v>
      </c>
      <c r="M60" s="90" t="s">
        <v>487</v>
      </c>
      <c r="N60" s="90" t="s">
        <v>487</v>
      </c>
      <c r="O60" s="91" t="s">
        <v>487</v>
      </c>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mhzUG6GMX8QQXv63QVzSoZQLL+Z2t4/+ghI6AGg12ZzwDoWD+cOfxR5TJOpZtbujhzwRMIMx0nCDq5N5SR+1g==" saltValue="oTAHEgr4Ae+UnPSMG5lh+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526</v>
      </c>
      <c r="J40" s="103" t="s">
        <v>527</v>
      </c>
      <c r="K40" s="103" t="s">
        <v>528</v>
      </c>
      <c r="L40" s="103" t="s">
        <v>529</v>
      </c>
      <c r="M40" s="104" t="s">
        <v>530</v>
      </c>
    </row>
    <row r="41" spans="2:13" ht="27.75" customHeight="1">
      <c r="B41" s="1219" t="s">
        <v>30</v>
      </c>
      <c r="C41" s="1220"/>
      <c r="D41" s="105"/>
      <c r="E41" s="1225" t="s">
        <v>31</v>
      </c>
      <c r="F41" s="1225"/>
      <c r="G41" s="1225"/>
      <c r="H41" s="1226"/>
      <c r="I41" s="355">
        <v>3737</v>
      </c>
      <c r="J41" s="356">
        <v>3686</v>
      </c>
      <c r="K41" s="356">
        <v>3616</v>
      </c>
      <c r="L41" s="356">
        <v>3376</v>
      </c>
      <c r="M41" s="357">
        <v>3092</v>
      </c>
    </row>
    <row r="42" spans="2:13" ht="27.75" customHeight="1">
      <c r="B42" s="1221"/>
      <c r="C42" s="1222"/>
      <c r="D42" s="106"/>
      <c r="E42" s="1227" t="s">
        <v>32</v>
      </c>
      <c r="F42" s="1227"/>
      <c r="G42" s="1227"/>
      <c r="H42" s="1228"/>
      <c r="I42" s="358" t="s">
        <v>487</v>
      </c>
      <c r="J42" s="359" t="s">
        <v>487</v>
      </c>
      <c r="K42" s="359" t="s">
        <v>487</v>
      </c>
      <c r="L42" s="359" t="s">
        <v>487</v>
      </c>
      <c r="M42" s="360" t="s">
        <v>487</v>
      </c>
    </row>
    <row r="43" spans="2:13" ht="27.75" customHeight="1">
      <c r="B43" s="1221"/>
      <c r="C43" s="1222"/>
      <c r="D43" s="106"/>
      <c r="E43" s="1227" t="s">
        <v>33</v>
      </c>
      <c r="F43" s="1227"/>
      <c r="G43" s="1227"/>
      <c r="H43" s="1228"/>
      <c r="I43" s="358">
        <v>890</v>
      </c>
      <c r="J43" s="359">
        <v>878</v>
      </c>
      <c r="K43" s="359">
        <v>961</v>
      </c>
      <c r="L43" s="359">
        <v>913</v>
      </c>
      <c r="M43" s="360">
        <v>855</v>
      </c>
    </row>
    <row r="44" spans="2:13" ht="27.75" customHeight="1">
      <c r="B44" s="1221"/>
      <c r="C44" s="1222"/>
      <c r="D44" s="106"/>
      <c r="E44" s="1227" t="s">
        <v>34</v>
      </c>
      <c r="F44" s="1227"/>
      <c r="G44" s="1227"/>
      <c r="H44" s="1228"/>
      <c r="I44" s="358" t="s">
        <v>487</v>
      </c>
      <c r="J44" s="359" t="s">
        <v>487</v>
      </c>
      <c r="K44" s="359" t="s">
        <v>487</v>
      </c>
      <c r="L44" s="359" t="s">
        <v>487</v>
      </c>
      <c r="M44" s="360" t="s">
        <v>487</v>
      </c>
    </row>
    <row r="45" spans="2:13" ht="27.75" customHeight="1">
      <c r="B45" s="1221"/>
      <c r="C45" s="1222"/>
      <c r="D45" s="106"/>
      <c r="E45" s="1227" t="s">
        <v>35</v>
      </c>
      <c r="F45" s="1227"/>
      <c r="G45" s="1227"/>
      <c r="H45" s="1228"/>
      <c r="I45" s="358">
        <v>531</v>
      </c>
      <c r="J45" s="359">
        <v>547</v>
      </c>
      <c r="K45" s="359">
        <v>664</v>
      </c>
      <c r="L45" s="359">
        <v>599</v>
      </c>
      <c r="M45" s="360">
        <v>657</v>
      </c>
    </row>
    <row r="46" spans="2:13" ht="27.75" customHeight="1">
      <c r="B46" s="1221"/>
      <c r="C46" s="1222"/>
      <c r="D46" s="107"/>
      <c r="E46" s="1227" t="s">
        <v>36</v>
      </c>
      <c r="F46" s="1227"/>
      <c r="G46" s="1227"/>
      <c r="H46" s="1228"/>
      <c r="I46" s="358" t="s">
        <v>487</v>
      </c>
      <c r="J46" s="359" t="s">
        <v>487</v>
      </c>
      <c r="K46" s="359" t="s">
        <v>487</v>
      </c>
      <c r="L46" s="359" t="s">
        <v>487</v>
      </c>
      <c r="M46" s="360" t="s">
        <v>487</v>
      </c>
    </row>
    <row r="47" spans="2:13" ht="27.75" customHeight="1">
      <c r="B47" s="1221"/>
      <c r="C47" s="1222"/>
      <c r="D47" s="108"/>
      <c r="E47" s="1229" t="s">
        <v>37</v>
      </c>
      <c r="F47" s="1230"/>
      <c r="G47" s="1230"/>
      <c r="H47" s="1231"/>
      <c r="I47" s="358" t="s">
        <v>487</v>
      </c>
      <c r="J47" s="359" t="s">
        <v>487</v>
      </c>
      <c r="K47" s="359" t="s">
        <v>487</v>
      </c>
      <c r="L47" s="359" t="s">
        <v>487</v>
      </c>
      <c r="M47" s="360" t="s">
        <v>487</v>
      </c>
    </row>
    <row r="48" spans="2:13" ht="27.75" customHeight="1">
      <c r="B48" s="1221"/>
      <c r="C48" s="1222"/>
      <c r="D48" s="106"/>
      <c r="E48" s="1227" t="s">
        <v>38</v>
      </c>
      <c r="F48" s="1227"/>
      <c r="G48" s="1227"/>
      <c r="H48" s="1228"/>
      <c r="I48" s="358" t="s">
        <v>487</v>
      </c>
      <c r="J48" s="359" t="s">
        <v>487</v>
      </c>
      <c r="K48" s="359" t="s">
        <v>487</v>
      </c>
      <c r="L48" s="359" t="s">
        <v>487</v>
      </c>
      <c r="M48" s="360" t="s">
        <v>487</v>
      </c>
    </row>
    <row r="49" spans="2:13" ht="27.75" customHeight="1">
      <c r="B49" s="1223"/>
      <c r="C49" s="1224"/>
      <c r="D49" s="106"/>
      <c r="E49" s="1227" t="s">
        <v>39</v>
      </c>
      <c r="F49" s="1227"/>
      <c r="G49" s="1227"/>
      <c r="H49" s="1228"/>
      <c r="I49" s="358" t="s">
        <v>487</v>
      </c>
      <c r="J49" s="359" t="s">
        <v>487</v>
      </c>
      <c r="K49" s="359" t="s">
        <v>487</v>
      </c>
      <c r="L49" s="359" t="s">
        <v>487</v>
      </c>
      <c r="M49" s="360" t="s">
        <v>487</v>
      </c>
    </row>
    <row r="50" spans="2:13" ht="27.75" customHeight="1">
      <c r="B50" s="1232" t="s">
        <v>40</v>
      </c>
      <c r="C50" s="1233"/>
      <c r="D50" s="109"/>
      <c r="E50" s="1227" t="s">
        <v>41</v>
      </c>
      <c r="F50" s="1227"/>
      <c r="G50" s="1227"/>
      <c r="H50" s="1228"/>
      <c r="I50" s="358">
        <v>3418</v>
      </c>
      <c r="J50" s="359">
        <v>3432</v>
      </c>
      <c r="K50" s="359">
        <v>3985</v>
      </c>
      <c r="L50" s="359">
        <v>4042</v>
      </c>
      <c r="M50" s="360">
        <v>3922</v>
      </c>
    </row>
    <row r="51" spans="2:13" ht="27.75" customHeight="1">
      <c r="B51" s="1221"/>
      <c r="C51" s="1222"/>
      <c r="D51" s="106"/>
      <c r="E51" s="1227" t="s">
        <v>42</v>
      </c>
      <c r="F51" s="1227"/>
      <c r="G51" s="1227"/>
      <c r="H51" s="1228"/>
      <c r="I51" s="358" t="s">
        <v>487</v>
      </c>
      <c r="J51" s="359" t="s">
        <v>487</v>
      </c>
      <c r="K51" s="359" t="s">
        <v>487</v>
      </c>
      <c r="L51" s="359" t="s">
        <v>487</v>
      </c>
      <c r="M51" s="360" t="s">
        <v>487</v>
      </c>
    </row>
    <row r="52" spans="2:13" ht="27.75" customHeight="1">
      <c r="B52" s="1223"/>
      <c r="C52" s="1224"/>
      <c r="D52" s="106"/>
      <c r="E52" s="1227" t="s">
        <v>43</v>
      </c>
      <c r="F52" s="1227"/>
      <c r="G52" s="1227"/>
      <c r="H52" s="1228"/>
      <c r="I52" s="358">
        <v>3778</v>
      </c>
      <c r="J52" s="359">
        <v>3569</v>
      </c>
      <c r="K52" s="359">
        <v>3537</v>
      </c>
      <c r="L52" s="359">
        <v>3284</v>
      </c>
      <c r="M52" s="360">
        <v>3028</v>
      </c>
    </row>
    <row r="53" spans="2:13" ht="27.75" customHeight="1" thickBot="1">
      <c r="B53" s="1234" t="s">
        <v>19</v>
      </c>
      <c r="C53" s="1235"/>
      <c r="D53" s="110"/>
      <c r="E53" s="1236" t="s">
        <v>44</v>
      </c>
      <c r="F53" s="1236"/>
      <c r="G53" s="1236"/>
      <c r="H53" s="1237"/>
      <c r="I53" s="361">
        <v>-2039</v>
      </c>
      <c r="J53" s="362">
        <v>-1890</v>
      </c>
      <c r="K53" s="362">
        <v>-2282</v>
      </c>
      <c r="L53" s="362">
        <v>-2439</v>
      </c>
      <c r="M53" s="363">
        <v>-2346</v>
      </c>
    </row>
    <row r="54" spans="2:13" ht="27.75" customHeight="1">
      <c r="B54" s="111"/>
      <c r="C54" s="112"/>
      <c r="D54" s="112"/>
      <c r="E54" s="113"/>
      <c r="F54" s="113"/>
      <c r="G54" s="113"/>
      <c r="H54" s="113"/>
      <c r="I54" s="114"/>
      <c r="J54" s="114"/>
      <c r="K54" s="114"/>
      <c r="L54" s="114"/>
      <c r="M54" s="114"/>
    </row>
    <row r="55" spans="2:13"/>
  </sheetData>
  <sheetProtection algorithmName="SHA-512" hashValue="dafOJ6Zx2pCKF9AmUjkOdtzgeesOM4T5dF0hQd8ebvMmxjQMshhcF5enT19LZzleKtZFx8NFysnprpT3EPNFog==" saltValue="z6aJtGtbTM6Kc+INNGP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528</v>
      </c>
      <c r="G54" s="119" t="s">
        <v>529</v>
      </c>
      <c r="H54" s="120" t="s">
        <v>530</v>
      </c>
    </row>
    <row r="55" spans="2:8" ht="52.5" customHeight="1">
      <c r="B55" s="121"/>
      <c r="C55" s="1246" t="s">
        <v>46</v>
      </c>
      <c r="D55" s="1246"/>
      <c r="E55" s="1247"/>
      <c r="F55" s="122">
        <v>1033</v>
      </c>
      <c r="G55" s="122">
        <v>1074</v>
      </c>
      <c r="H55" s="123">
        <v>969</v>
      </c>
    </row>
    <row r="56" spans="2:8" ht="52.5" customHeight="1">
      <c r="B56" s="124"/>
      <c r="C56" s="1248" t="s">
        <v>47</v>
      </c>
      <c r="D56" s="1248"/>
      <c r="E56" s="1249"/>
      <c r="F56" s="125">
        <v>739</v>
      </c>
      <c r="G56" s="125">
        <v>689</v>
      </c>
      <c r="H56" s="126">
        <v>674</v>
      </c>
    </row>
    <row r="57" spans="2:8" ht="53.25" customHeight="1">
      <c r="B57" s="124"/>
      <c r="C57" s="1250" t="s">
        <v>48</v>
      </c>
      <c r="D57" s="1250"/>
      <c r="E57" s="1251"/>
      <c r="F57" s="127">
        <v>1856</v>
      </c>
      <c r="G57" s="127">
        <v>1860</v>
      </c>
      <c r="H57" s="128">
        <v>1870</v>
      </c>
    </row>
    <row r="58" spans="2:8" ht="45.75" customHeight="1">
      <c r="B58" s="129"/>
      <c r="C58" s="1238" t="s">
        <v>550</v>
      </c>
      <c r="D58" s="1239"/>
      <c r="E58" s="1240"/>
      <c r="F58" s="130">
        <v>1012</v>
      </c>
      <c r="G58" s="130">
        <v>992</v>
      </c>
      <c r="H58" s="131">
        <v>983</v>
      </c>
    </row>
    <row r="59" spans="2:8" ht="45.75" customHeight="1">
      <c r="B59" s="129"/>
      <c r="C59" s="1238" t="s">
        <v>551</v>
      </c>
      <c r="D59" s="1239"/>
      <c r="E59" s="1240"/>
      <c r="F59" s="130">
        <v>340</v>
      </c>
      <c r="G59" s="130">
        <v>340</v>
      </c>
      <c r="H59" s="131">
        <v>338</v>
      </c>
    </row>
    <row r="60" spans="2:8" ht="45.75" customHeight="1">
      <c r="B60" s="129"/>
      <c r="C60" s="1238" t="s">
        <v>553</v>
      </c>
      <c r="D60" s="1239"/>
      <c r="E60" s="1240"/>
      <c r="F60" s="130">
        <v>200</v>
      </c>
      <c r="G60" s="130">
        <v>211</v>
      </c>
      <c r="H60" s="131">
        <v>223</v>
      </c>
    </row>
    <row r="61" spans="2:8" ht="45.75" customHeight="1">
      <c r="B61" s="129"/>
      <c r="C61" s="1238" t="s">
        <v>552</v>
      </c>
      <c r="D61" s="1239"/>
      <c r="E61" s="1240"/>
      <c r="F61" s="130">
        <v>155</v>
      </c>
      <c r="G61" s="130">
        <v>155</v>
      </c>
      <c r="H61" s="131">
        <v>155</v>
      </c>
    </row>
    <row r="62" spans="2:8" ht="45.75" customHeight="1" thickBot="1">
      <c r="B62" s="132"/>
      <c r="C62" s="1241" t="s">
        <v>554</v>
      </c>
      <c r="D62" s="1242"/>
      <c r="E62" s="1243"/>
      <c r="F62" s="133">
        <v>67</v>
      </c>
      <c r="G62" s="133">
        <v>71</v>
      </c>
      <c r="H62" s="134">
        <v>82</v>
      </c>
    </row>
    <row r="63" spans="2:8" ht="52.5" customHeight="1" thickBot="1">
      <c r="B63" s="135"/>
      <c r="C63" s="1244" t="s">
        <v>49</v>
      </c>
      <c r="D63" s="1244"/>
      <c r="E63" s="1245"/>
      <c r="F63" s="136">
        <v>3629</v>
      </c>
      <c r="G63" s="136">
        <v>3622</v>
      </c>
      <c r="H63" s="137">
        <v>3513</v>
      </c>
    </row>
    <row r="64" spans="2:8"/>
  </sheetData>
  <sheetProtection algorithmName="SHA-512" hashValue="+LXQb1qNrs26HVBf93yl5ABz/iO20XoCG0nibR/EWLyC0HpmWyFls1kiS0KkQtu+NXFZNpBTE500BG+EI/dPrA==" saltValue="qFXbx65Jp/1cnWoSsEq9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E37D6-0A22-45D9-94F4-0ECA014D0137}">
  <sheetPr>
    <pageSetUpPr fitToPage="1"/>
  </sheetPr>
  <dimension ref="A1:DE85"/>
  <sheetViews>
    <sheetView showGridLines="0" topLeftCell="A4" zoomScaleNormal="100" zoomScaleSheetLayoutView="55" workbookViewId="0">
      <selection activeCell="AN43" sqref="AN43:DC47"/>
    </sheetView>
  </sheetViews>
  <sheetFormatPr defaultColWidth="0" defaultRowHeight="13.5" customHeight="1" zeroHeight="1"/>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c r="DD19" s="366"/>
      <c r="DE19" s="366"/>
    </row>
    <row r="20" spans="1:109">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c r="B23" s="372"/>
    </row>
    <row r="24" spans="1:109">
      <c r="B24" s="372"/>
    </row>
    <row r="25" spans="1:109">
      <c r="B25" s="372"/>
    </row>
    <row r="26" spans="1:109">
      <c r="B26" s="372"/>
    </row>
    <row r="27" spans="1:109">
      <c r="B27" s="372"/>
    </row>
    <row r="28" spans="1:109">
      <c r="B28" s="372"/>
    </row>
    <row r="29" spans="1:109">
      <c r="B29" s="372"/>
    </row>
    <row r="30" spans="1:109">
      <c r="B30" s="372"/>
    </row>
    <row r="31" spans="1:109">
      <c r="B31" s="372"/>
    </row>
    <row r="32" spans="1:109">
      <c r="B32" s="372"/>
    </row>
    <row r="33" spans="2:109">
      <c r="B33" s="372"/>
    </row>
    <row r="34" spans="2:109">
      <c r="B34" s="372"/>
    </row>
    <row r="35" spans="2:109">
      <c r="B35" s="372"/>
    </row>
    <row r="36" spans="2:109">
      <c r="B36" s="372"/>
    </row>
    <row r="37" spans="2:109">
      <c r="B37" s="372"/>
    </row>
    <row r="38" spans="2:109">
      <c r="B38" s="372"/>
    </row>
    <row r="39" spans="2:109">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c r="B40" s="377"/>
      <c r="DD40" s="377"/>
      <c r="DE40" s="366"/>
    </row>
    <row r="41" spans="2:109" ht="17.25">
      <c r="B41" s="378" t="s">
        <v>560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c r="B42" s="372"/>
      <c r="G42" s="379"/>
      <c r="I42" s="380"/>
      <c r="J42" s="380"/>
      <c r="K42" s="380"/>
      <c r="AM42" s="379"/>
      <c r="AN42" s="379" t="s">
        <v>561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4" t="s">
        <v>562</v>
      </c>
      <c r="AO43" s="1265"/>
      <c r="AP43" s="1265"/>
      <c r="AQ43" s="1265"/>
      <c r="AR43" s="1265"/>
      <c r="AS43" s="1265"/>
      <c r="AT43" s="1265"/>
      <c r="AU43" s="1265"/>
      <c r="AV43" s="1265"/>
      <c r="AW43" s="1265"/>
      <c r="AX43" s="1265"/>
      <c r="AY43" s="1265"/>
      <c r="AZ43" s="1265"/>
      <c r="BA43" s="1265"/>
      <c r="BB43" s="1265"/>
      <c r="BC43" s="1265"/>
      <c r="BD43" s="1265"/>
      <c r="BE43" s="1265"/>
      <c r="BF43" s="1265"/>
      <c r="BG43" s="1265"/>
      <c r="BH43" s="1265"/>
      <c r="BI43" s="1265"/>
      <c r="BJ43" s="1265"/>
      <c r="BK43" s="1265"/>
      <c r="BL43" s="1265"/>
      <c r="BM43" s="1265"/>
      <c r="BN43" s="1265"/>
      <c r="BO43" s="1265"/>
      <c r="BP43" s="1265"/>
      <c r="BQ43" s="1265"/>
      <c r="BR43" s="1265"/>
      <c r="BS43" s="1265"/>
      <c r="BT43" s="1265"/>
      <c r="BU43" s="1265"/>
      <c r="BV43" s="1265"/>
      <c r="BW43" s="1265"/>
      <c r="BX43" s="1265"/>
      <c r="BY43" s="1265"/>
      <c r="BZ43" s="1265"/>
      <c r="CA43" s="1265"/>
      <c r="CB43" s="1265"/>
      <c r="CC43" s="1265"/>
      <c r="CD43" s="1265"/>
      <c r="CE43" s="1265"/>
      <c r="CF43" s="1265"/>
      <c r="CG43" s="1265"/>
      <c r="CH43" s="1265"/>
      <c r="CI43" s="1265"/>
      <c r="CJ43" s="1265"/>
      <c r="CK43" s="1265"/>
      <c r="CL43" s="1265"/>
      <c r="CM43" s="1265"/>
      <c r="CN43" s="1265"/>
      <c r="CO43" s="1265"/>
      <c r="CP43" s="1265"/>
      <c r="CQ43" s="1265"/>
      <c r="CR43" s="1265"/>
      <c r="CS43" s="1265"/>
      <c r="CT43" s="1265"/>
      <c r="CU43" s="1265"/>
      <c r="CV43" s="1265"/>
      <c r="CW43" s="1265"/>
      <c r="CX43" s="1265"/>
      <c r="CY43" s="1265"/>
      <c r="CZ43" s="1265"/>
      <c r="DA43" s="1265"/>
      <c r="DB43" s="1265"/>
      <c r="DC43" s="1266"/>
    </row>
    <row r="44" spans="2:109">
      <c r="B44" s="372"/>
      <c r="AN44" s="1267"/>
      <c r="AO44" s="1268"/>
      <c r="AP44" s="1268"/>
      <c r="AQ44" s="1268"/>
      <c r="AR44" s="1268"/>
      <c r="AS44" s="1268"/>
      <c r="AT44" s="1268"/>
      <c r="AU44" s="1268"/>
      <c r="AV44" s="1268"/>
      <c r="AW44" s="1268"/>
      <c r="AX44" s="1268"/>
      <c r="AY44" s="1268"/>
      <c r="AZ44" s="1268"/>
      <c r="BA44" s="1268"/>
      <c r="BB44" s="1268"/>
      <c r="BC44" s="1268"/>
      <c r="BD44" s="1268"/>
      <c r="BE44" s="1268"/>
      <c r="BF44" s="1268"/>
      <c r="BG44" s="1268"/>
      <c r="BH44" s="1268"/>
      <c r="BI44" s="1268"/>
      <c r="BJ44" s="1268"/>
      <c r="BK44" s="1268"/>
      <c r="BL44" s="1268"/>
      <c r="BM44" s="1268"/>
      <c r="BN44" s="1268"/>
      <c r="BO44" s="1268"/>
      <c r="BP44" s="1268"/>
      <c r="BQ44" s="1268"/>
      <c r="BR44" s="1268"/>
      <c r="BS44" s="1268"/>
      <c r="BT44" s="1268"/>
      <c r="BU44" s="1268"/>
      <c r="BV44" s="1268"/>
      <c r="BW44" s="1268"/>
      <c r="BX44" s="1268"/>
      <c r="BY44" s="1268"/>
      <c r="BZ44" s="1268"/>
      <c r="CA44" s="1268"/>
      <c r="CB44" s="1268"/>
      <c r="CC44" s="1268"/>
      <c r="CD44" s="1268"/>
      <c r="CE44" s="1268"/>
      <c r="CF44" s="1268"/>
      <c r="CG44" s="1268"/>
      <c r="CH44" s="1268"/>
      <c r="CI44" s="1268"/>
      <c r="CJ44" s="1268"/>
      <c r="CK44" s="1268"/>
      <c r="CL44" s="1268"/>
      <c r="CM44" s="1268"/>
      <c r="CN44" s="1268"/>
      <c r="CO44" s="1268"/>
      <c r="CP44" s="1268"/>
      <c r="CQ44" s="1268"/>
      <c r="CR44" s="1268"/>
      <c r="CS44" s="1268"/>
      <c r="CT44" s="1268"/>
      <c r="CU44" s="1268"/>
      <c r="CV44" s="1268"/>
      <c r="CW44" s="1268"/>
      <c r="CX44" s="1268"/>
      <c r="CY44" s="1268"/>
      <c r="CZ44" s="1268"/>
      <c r="DA44" s="1268"/>
      <c r="DB44" s="1268"/>
      <c r="DC44" s="1269"/>
    </row>
    <row r="45" spans="2:109">
      <c r="B45" s="372"/>
      <c r="AN45" s="1267"/>
      <c r="AO45" s="1268"/>
      <c r="AP45" s="1268"/>
      <c r="AQ45" s="1268"/>
      <c r="AR45" s="1268"/>
      <c r="AS45" s="1268"/>
      <c r="AT45" s="1268"/>
      <c r="AU45" s="1268"/>
      <c r="AV45" s="1268"/>
      <c r="AW45" s="1268"/>
      <c r="AX45" s="1268"/>
      <c r="AY45" s="1268"/>
      <c r="AZ45" s="1268"/>
      <c r="BA45" s="1268"/>
      <c r="BB45" s="1268"/>
      <c r="BC45" s="1268"/>
      <c r="BD45" s="1268"/>
      <c r="BE45" s="1268"/>
      <c r="BF45" s="1268"/>
      <c r="BG45" s="1268"/>
      <c r="BH45" s="1268"/>
      <c r="BI45" s="1268"/>
      <c r="BJ45" s="1268"/>
      <c r="BK45" s="1268"/>
      <c r="BL45" s="1268"/>
      <c r="BM45" s="1268"/>
      <c r="BN45" s="1268"/>
      <c r="BO45" s="1268"/>
      <c r="BP45" s="1268"/>
      <c r="BQ45" s="1268"/>
      <c r="BR45" s="1268"/>
      <c r="BS45" s="1268"/>
      <c r="BT45" s="1268"/>
      <c r="BU45" s="1268"/>
      <c r="BV45" s="1268"/>
      <c r="BW45" s="1268"/>
      <c r="BX45" s="1268"/>
      <c r="BY45" s="1268"/>
      <c r="BZ45" s="1268"/>
      <c r="CA45" s="1268"/>
      <c r="CB45" s="1268"/>
      <c r="CC45" s="1268"/>
      <c r="CD45" s="1268"/>
      <c r="CE45" s="1268"/>
      <c r="CF45" s="1268"/>
      <c r="CG45" s="1268"/>
      <c r="CH45" s="1268"/>
      <c r="CI45" s="1268"/>
      <c r="CJ45" s="1268"/>
      <c r="CK45" s="1268"/>
      <c r="CL45" s="1268"/>
      <c r="CM45" s="1268"/>
      <c r="CN45" s="1268"/>
      <c r="CO45" s="1268"/>
      <c r="CP45" s="1268"/>
      <c r="CQ45" s="1268"/>
      <c r="CR45" s="1268"/>
      <c r="CS45" s="1268"/>
      <c r="CT45" s="1268"/>
      <c r="CU45" s="1268"/>
      <c r="CV45" s="1268"/>
      <c r="CW45" s="1268"/>
      <c r="CX45" s="1268"/>
      <c r="CY45" s="1268"/>
      <c r="CZ45" s="1268"/>
      <c r="DA45" s="1268"/>
      <c r="DB45" s="1268"/>
      <c r="DC45" s="1269"/>
    </row>
    <row r="46" spans="2:109">
      <c r="B46" s="372"/>
      <c r="AN46" s="1267"/>
      <c r="AO46" s="1268"/>
      <c r="AP46" s="1268"/>
      <c r="AQ46" s="1268"/>
      <c r="AR46" s="1268"/>
      <c r="AS46" s="1268"/>
      <c r="AT46" s="1268"/>
      <c r="AU46" s="1268"/>
      <c r="AV46" s="1268"/>
      <c r="AW46" s="1268"/>
      <c r="AX46" s="1268"/>
      <c r="AY46" s="1268"/>
      <c r="AZ46" s="1268"/>
      <c r="BA46" s="1268"/>
      <c r="BB46" s="1268"/>
      <c r="BC46" s="1268"/>
      <c r="BD46" s="1268"/>
      <c r="BE46" s="1268"/>
      <c r="BF46" s="1268"/>
      <c r="BG46" s="1268"/>
      <c r="BH46" s="1268"/>
      <c r="BI46" s="1268"/>
      <c r="BJ46" s="1268"/>
      <c r="BK46" s="1268"/>
      <c r="BL46" s="1268"/>
      <c r="BM46" s="1268"/>
      <c r="BN46" s="1268"/>
      <c r="BO46" s="1268"/>
      <c r="BP46" s="1268"/>
      <c r="BQ46" s="1268"/>
      <c r="BR46" s="1268"/>
      <c r="BS46" s="1268"/>
      <c r="BT46" s="1268"/>
      <c r="BU46" s="1268"/>
      <c r="BV46" s="1268"/>
      <c r="BW46" s="1268"/>
      <c r="BX46" s="1268"/>
      <c r="BY46" s="1268"/>
      <c r="BZ46" s="1268"/>
      <c r="CA46" s="1268"/>
      <c r="CB46" s="1268"/>
      <c r="CC46" s="1268"/>
      <c r="CD46" s="1268"/>
      <c r="CE46" s="1268"/>
      <c r="CF46" s="1268"/>
      <c r="CG46" s="1268"/>
      <c r="CH46" s="1268"/>
      <c r="CI46" s="1268"/>
      <c r="CJ46" s="1268"/>
      <c r="CK46" s="1268"/>
      <c r="CL46" s="1268"/>
      <c r="CM46" s="1268"/>
      <c r="CN46" s="1268"/>
      <c r="CO46" s="1268"/>
      <c r="CP46" s="1268"/>
      <c r="CQ46" s="1268"/>
      <c r="CR46" s="1268"/>
      <c r="CS46" s="1268"/>
      <c r="CT46" s="1268"/>
      <c r="CU46" s="1268"/>
      <c r="CV46" s="1268"/>
      <c r="CW46" s="1268"/>
      <c r="CX46" s="1268"/>
      <c r="CY46" s="1268"/>
      <c r="CZ46" s="1268"/>
      <c r="DA46" s="1268"/>
      <c r="DB46" s="1268"/>
      <c r="DC46" s="1269"/>
    </row>
    <row r="47" spans="2:109">
      <c r="B47" s="372"/>
      <c r="AN47" s="1270"/>
      <c r="AO47" s="1271"/>
      <c r="AP47" s="1271"/>
      <c r="AQ47" s="1271"/>
      <c r="AR47" s="1271"/>
      <c r="AS47" s="1271"/>
      <c r="AT47" s="1271"/>
      <c r="AU47" s="1271"/>
      <c r="AV47" s="1271"/>
      <c r="AW47" s="1271"/>
      <c r="AX47" s="1271"/>
      <c r="AY47" s="1271"/>
      <c r="AZ47" s="1271"/>
      <c r="BA47" s="1271"/>
      <c r="BB47" s="1271"/>
      <c r="BC47" s="1271"/>
      <c r="BD47" s="1271"/>
      <c r="BE47" s="1271"/>
      <c r="BF47" s="1271"/>
      <c r="BG47" s="1271"/>
      <c r="BH47" s="1271"/>
      <c r="BI47" s="1271"/>
      <c r="BJ47" s="1271"/>
      <c r="BK47" s="1271"/>
      <c r="BL47" s="1271"/>
      <c r="BM47" s="1271"/>
      <c r="BN47" s="1271"/>
      <c r="BO47" s="1271"/>
      <c r="BP47" s="1271"/>
      <c r="BQ47" s="1271"/>
      <c r="BR47" s="1271"/>
      <c r="BS47" s="1271"/>
      <c r="BT47" s="1271"/>
      <c r="BU47" s="1271"/>
      <c r="BV47" s="1271"/>
      <c r="BW47" s="1271"/>
      <c r="BX47" s="1271"/>
      <c r="BY47" s="1271"/>
      <c r="BZ47" s="1271"/>
      <c r="CA47" s="1271"/>
      <c r="CB47" s="1271"/>
      <c r="CC47" s="1271"/>
      <c r="CD47" s="1271"/>
      <c r="CE47" s="1271"/>
      <c r="CF47" s="1271"/>
      <c r="CG47" s="1271"/>
      <c r="CH47" s="1271"/>
      <c r="CI47" s="1271"/>
      <c r="CJ47" s="1271"/>
      <c r="CK47" s="1271"/>
      <c r="CL47" s="1271"/>
      <c r="CM47" s="1271"/>
      <c r="CN47" s="1271"/>
      <c r="CO47" s="1271"/>
      <c r="CP47" s="1271"/>
      <c r="CQ47" s="1271"/>
      <c r="CR47" s="1271"/>
      <c r="CS47" s="1271"/>
      <c r="CT47" s="1271"/>
      <c r="CU47" s="1271"/>
      <c r="CV47" s="1271"/>
      <c r="CW47" s="1271"/>
      <c r="CX47" s="1271"/>
      <c r="CY47" s="1271"/>
      <c r="CZ47" s="1271"/>
      <c r="DA47" s="1271"/>
      <c r="DB47" s="1271"/>
      <c r="DC47" s="1272"/>
    </row>
    <row r="48" spans="2:109">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c r="B49" s="372"/>
      <c r="AN49" s="366" t="s">
        <v>563</v>
      </c>
    </row>
    <row r="50" spans="1:109">
      <c r="B50" s="372"/>
      <c r="G50" s="1258"/>
      <c r="H50" s="1258"/>
      <c r="I50" s="1258"/>
      <c r="J50" s="1258"/>
      <c r="K50" s="382"/>
      <c r="L50" s="382"/>
      <c r="M50" s="383"/>
      <c r="N50" s="383"/>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7" t="s">
        <v>526</v>
      </c>
      <c r="BQ50" s="1257"/>
      <c r="BR50" s="1257"/>
      <c r="BS50" s="1257"/>
      <c r="BT50" s="1257"/>
      <c r="BU50" s="1257"/>
      <c r="BV50" s="1257"/>
      <c r="BW50" s="1257"/>
      <c r="BX50" s="1257" t="s">
        <v>527</v>
      </c>
      <c r="BY50" s="1257"/>
      <c r="BZ50" s="1257"/>
      <c r="CA50" s="1257"/>
      <c r="CB50" s="1257"/>
      <c r="CC50" s="1257"/>
      <c r="CD50" s="1257"/>
      <c r="CE50" s="1257"/>
      <c r="CF50" s="1257" t="s">
        <v>528</v>
      </c>
      <c r="CG50" s="1257"/>
      <c r="CH50" s="1257"/>
      <c r="CI50" s="1257"/>
      <c r="CJ50" s="1257"/>
      <c r="CK50" s="1257"/>
      <c r="CL50" s="1257"/>
      <c r="CM50" s="1257"/>
      <c r="CN50" s="1257" t="s">
        <v>529</v>
      </c>
      <c r="CO50" s="1257"/>
      <c r="CP50" s="1257"/>
      <c r="CQ50" s="1257"/>
      <c r="CR50" s="1257"/>
      <c r="CS50" s="1257"/>
      <c r="CT50" s="1257"/>
      <c r="CU50" s="1257"/>
      <c r="CV50" s="1257" t="s">
        <v>530</v>
      </c>
      <c r="CW50" s="1257"/>
      <c r="CX50" s="1257"/>
      <c r="CY50" s="1257"/>
      <c r="CZ50" s="1257"/>
      <c r="DA50" s="1257"/>
      <c r="DB50" s="1257"/>
      <c r="DC50" s="1257"/>
    </row>
    <row r="51" spans="1:109" ht="13.5" customHeight="1">
      <c r="B51" s="372"/>
      <c r="G51" s="1260"/>
      <c r="H51" s="1260"/>
      <c r="I51" s="1273"/>
      <c r="J51" s="1273"/>
      <c r="K51" s="1259"/>
      <c r="L51" s="1259"/>
      <c r="M51" s="1259"/>
      <c r="N51" s="1259"/>
      <c r="AM51" s="381"/>
      <c r="AN51" s="1255" t="s">
        <v>564</v>
      </c>
      <c r="AO51" s="1255"/>
      <c r="AP51" s="1255"/>
      <c r="AQ51" s="1255"/>
      <c r="AR51" s="1255"/>
      <c r="AS51" s="1255"/>
      <c r="AT51" s="1255"/>
      <c r="AU51" s="1255"/>
      <c r="AV51" s="1255"/>
      <c r="AW51" s="1255"/>
      <c r="AX51" s="1255"/>
      <c r="AY51" s="1255"/>
      <c r="AZ51" s="1255"/>
      <c r="BA51" s="1255"/>
      <c r="BB51" s="1255" t="s">
        <v>565</v>
      </c>
      <c r="BC51" s="1255"/>
      <c r="BD51" s="1255"/>
      <c r="BE51" s="1255"/>
      <c r="BF51" s="1255"/>
      <c r="BG51" s="1255"/>
      <c r="BH51" s="1255"/>
      <c r="BI51" s="1255"/>
      <c r="BJ51" s="1255"/>
      <c r="BK51" s="1255"/>
      <c r="BL51" s="1255"/>
      <c r="BM51" s="1255"/>
      <c r="BN51" s="1255"/>
      <c r="BO51" s="1255"/>
      <c r="BP51" s="1252"/>
      <c r="BQ51" s="1252"/>
      <c r="BR51" s="1252"/>
      <c r="BS51" s="1252"/>
      <c r="BT51" s="1252"/>
      <c r="BU51" s="1252"/>
      <c r="BV51" s="1252"/>
      <c r="BW51" s="1252"/>
      <c r="BX51" s="1252"/>
      <c r="BY51" s="1252"/>
      <c r="BZ51" s="1252"/>
      <c r="CA51" s="1252"/>
      <c r="CB51" s="1252"/>
      <c r="CC51" s="1252"/>
      <c r="CD51" s="1252"/>
      <c r="CE51" s="1252"/>
      <c r="CF51" s="1252"/>
      <c r="CG51" s="1252"/>
      <c r="CH51" s="1252"/>
      <c r="CI51" s="1252"/>
      <c r="CJ51" s="1252"/>
      <c r="CK51" s="1252"/>
      <c r="CL51" s="1252"/>
      <c r="CM51" s="1252"/>
      <c r="CN51" s="1252"/>
      <c r="CO51" s="1252"/>
      <c r="CP51" s="1252"/>
      <c r="CQ51" s="1252"/>
      <c r="CR51" s="1252"/>
      <c r="CS51" s="1252"/>
      <c r="CT51" s="1252"/>
      <c r="CU51" s="1252"/>
      <c r="CV51" s="1252"/>
      <c r="CW51" s="1252"/>
      <c r="CX51" s="1252"/>
      <c r="CY51" s="1252"/>
      <c r="CZ51" s="1252"/>
      <c r="DA51" s="1252"/>
      <c r="DB51" s="1252"/>
      <c r="DC51" s="1252"/>
    </row>
    <row r="52" spans="1:109">
      <c r="B52" s="372"/>
      <c r="G52" s="1260"/>
      <c r="H52" s="1260"/>
      <c r="I52" s="1273"/>
      <c r="J52" s="1273"/>
      <c r="K52" s="1259"/>
      <c r="L52" s="1259"/>
      <c r="M52" s="1259"/>
      <c r="N52" s="1259"/>
      <c r="AM52" s="381"/>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2"/>
      <c r="BQ52" s="1252"/>
      <c r="BR52" s="1252"/>
      <c r="BS52" s="1252"/>
      <c r="BT52" s="1252"/>
      <c r="BU52" s="1252"/>
      <c r="BV52" s="1252"/>
      <c r="BW52" s="1252"/>
      <c r="BX52" s="1252"/>
      <c r="BY52" s="1252"/>
      <c r="BZ52" s="1252"/>
      <c r="CA52" s="1252"/>
      <c r="CB52" s="1252"/>
      <c r="CC52" s="1252"/>
      <c r="CD52" s="1252"/>
      <c r="CE52" s="1252"/>
      <c r="CF52" s="1252"/>
      <c r="CG52" s="1252"/>
      <c r="CH52" s="1252"/>
      <c r="CI52" s="1252"/>
      <c r="CJ52" s="1252"/>
      <c r="CK52" s="1252"/>
      <c r="CL52" s="1252"/>
      <c r="CM52" s="1252"/>
      <c r="CN52" s="1252"/>
      <c r="CO52" s="1252"/>
      <c r="CP52" s="1252"/>
      <c r="CQ52" s="1252"/>
      <c r="CR52" s="1252"/>
      <c r="CS52" s="1252"/>
      <c r="CT52" s="1252"/>
      <c r="CU52" s="1252"/>
      <c r="CV52" s="1252"/>
      <c r="CW52" s="1252"/>
      <c r="CX52" s="1252"/>
      <c r="CY52" s="1252"/>
      <c r="CZ52" s="1252"/>
      <c r="DA52" s="1252"/>
      <c r="DB52" s="1252"/>
      <c r="DC52" s="1252"/>
    </row>
    <row r="53" spans="1:109">
      <c r="A53" s="380"/>
      <c r="B53" s="372"/>
      <c r="G53" s="1260"/>
      <c r="H53" s="1260"/>
      <c r="I53" s="1258"/>
      <c r="J53" s="1258"/>
      <c r="K53" s="1259"/>
      <c r="L53" s="1259"/>
      <c r="M53" s="1259"/>
      <c r="N53" s="1259"/>
      <c r="AM53" s="381"/>
      <c r="AN53" s="1255"/>
      <c r="AO53" s="1255"/>
      <c r="AP53" s="1255"/>
      <c r="AQ53" s="1255"/>
      <c r="AR53" s="1255"/>
      <c r="AS53" s="1255"/>
      <c r="AT53" s="1255"/>
      <c r="AU53" s="1255"/>
      <c r="AV53" s="1255"/>
      <c r="AW53" s="1255"/>
      <c r="AX53" s="1255"/>
      <c r="AY53" s="1255"/>
      <c r="AZ53" s="1255"/>
      <c r="BA53" s="1255"/>
      <c r="BB53" s="1255" t="s">
        <v>566</v>
      </c>
      <c r="BC53" s="1255"/>
      <c r="BD53" s="1255"/>
      <c r="BE53" s="1255"/>
      <c r="BF53" s="1255"/>
      <c r="BG53" s="1255"/>
      <c r="BH53" s="1255"/>
      <c r="BI53" s="1255"/>
      <c r="BJ53" s="1255"/>
      <c r="BK53" s="1255"/>
      <c r="BL53" s="1255"/>
      <c r="BM53" s="1255"/>
      <c r="BN53" s="1255"/>
      <c r="BO53" s="1255"/>
      <c r="BP53" s="1252">
        <v>60.7</v>
      </c>
      <c r="BQ53" s="1252"/>
      <c r="BR53" s="1252"/>
      <c r="BS53" s="1252"/>
      <c r="BT53" s="1252"/>
      <c r="BU53" s="1252"/>
      <c r="BV53" s="1252"/>
      <c r="BW53" s="1252"/>
      <c r="BX53" s="1252">
        <v>62.4</v>
      </c>
      <c r="BY53" s="1252"/>
      <c r="BZ53" s="1252"/>
      <c r="CA53" s="1252"/>
      <c r="CB53" s="1252"/>
      <c r="CC53" s="1252"/>
      <c r="CD53" s="1252"/>
      <c r="CE53" s="1252"/>
      <c r="CF53" s="1252">
        <v>64.3</v>
      </c>
      <c r="CG53" s="1252"/>
      <c r="CH53" s="1252"/>
      <c r="CI53" s="1252"/>
      <c r="CJ53" s="1252"/>
      <c r="CK53" s="1252"/>
      <c r="CL53" s="1252"/>
      <c r="CM53" s="1252"/>
      <c r="CN53" s="1252">
        <v>66</v>
      </c>
      <c r="CO53" s="1252"/>
      <c r="CP53" s="1252"/>
      <c r="CQ53" s="1252"/>
      <c r="CR53" s="1252"/>
      <c r="CS53" s="1252"/>
      <c r="CT53" s="1252"/>
      <c r="CU53" s="1252"/>
      <c r="CV53" s="1252">
        <v>67.900000000000006</v>
      </c>
      <c r="CW53" s="1252"/>
      <c r="CX53" s="1252"/>
      <c r="CY53" s="1252"/>
      <c r="CZ53" s="1252"/>
      <c r="DA53" s="1252"/>
      <c r="DB53" s="1252"/>
      <c r="DC53" s="1252"/>
    </row>
    <row r="54" spans="1:109">
      <c r="A54" s="380"/>
      <c r="B54" s="372"/>
      <c r="G54" s="1260"/>
      <c r="H54" s="1260"/>
      <c r="I54" s="1258"/>
      <c r="J54" s="1258"/>
      <c r="K54" s="1259"/>
      <c r="L54" s="1259"/>
      <c r="M54" s="1259"/>
      <c r="N54" s="1259"/>
      <c r="AM54" s="381"/>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2"/>
      <c r="BQ54" s="1252"/>
      <c r="BR54" s="1252"/>
      <c r="BS54" s="1252"/>
      <c r="BT54" s="1252"/>
      <c r="BU54" s="1252"/>
      <c r="BV54" s="1252"/>
      <c r="BW54" s="1252"/>
      <c r="BX54" s="1252"/>
      <c r="BY54" s="1252"/>
      <c r="BZ54" s="1252"/>
      <c r="CA54" s="1252"/>
      <c r="CB54" s="1252"/>
      <c r="CC54" s="1252"/>
      <c r="CD54" s="1252"/>
      <c r="CE54" s="1252"/>
      <c r="CF54" s="1252"/>
      <c r="CG54" s="1252"/>
      <c r="CH54" s="1252"/>
      <c r="CI54" s="1252"/>
      <c r="CJ54" s="1252"/>
      <c r="CK54" s="1252"/>
      <c r="CL54" s="1252"/>
      <c r="CM54" s="1252"/>
      <c r="CN54" s="1252"/>
      <c r="CO54" s="1252"/>
      <c r="CP54" s="1252"/>
      <c r="CQ54" s="1252"/>
      <c r="CR54" s="1252"/>
      <c r="CS54" s="1252"/>
      <c r="CT54" s="1252"/>
      <c r="CU54" s="1252"/>
      <c r="CV54" s="1252"/>
      <c r="CW54" s="1252"/>
      <c r="CX54" s="1252"/>
      <c r="CY54" s="1252"/>
      <c r="CZ54" s="1252"/>
      <c r="DA54" s="1252"/>
      <c r="DB54" s="1252"/>
      <c r="DC54" s="1252"/>
    </row>
    <row r="55" spans="1:109">
      <c r="A55" s="380"/>
      <c r="B55" s="372"/>
      <c r="G55" s="1258"/>
      <c r="H55" s="1258"/>
      <c r="I55" s="1258"/>
      <c r="J55" s="1258"/>
      <c r="K55" s="1259"/>
      <c r="L55" s="1259"/>
      <c r="M55" s="1259"/>
      <c r="N55" s="1259"/>
      <c r="AN55" s="1257" t="s">
        <v>567</v>
      </c>
      <c r="AO55" s="1257"/>
      <c r="AP55" s="1257"/>
      <c r="AQ55" s="1257"/>
      <c r="AR55" s="1257"/>
      <c r="AS55" s="1257"/>
      <c r="AT55" s="1257"/>
      <c r="AU55" s="1257"/>
      <c r="AV55" s="1257"/>
      <c r="AW55" s="1257"/>
      <c r="AX55" s="1257"/>
      <c r="AY55" s="1257"/>
      <c r="AZ55" s="1257"/>
      <c r="BA55" s="1257"/>
      <c r="BB55" s="1255" t="s">
        <v>565</v>
      </c>
      <c r="BC55" s="1255"/>
      <c r="BD55" s="1255"/>
      <c r="BE55" s="1255"/>
      <c r="BF55" s="1255"/>
      <c r="BG55" s="1255"/>
      <c r="BH55" s="1255"/>
      <c r="BI55" s="1255"/>
      <c r="BJ55" s="1255"/>
      <c r="BK55" s="1255"/>
      <c r="BL55" s="1255"/>
      <c r="BM55" s="1255"/>
      <c r="BN55" s="1255"/>
      <c r="BO55" s="1255"/>
      <c r="BP55" s="1252">
        <v>0</v>
      </c>
      <c r="BQ55" s="1252"/>
      <c r="BR55" s="1252"/>
      <c r="BS55" s="1252"/>
      <c r="BT55" s="1252"/>
      <c r="BU55" s="1252"/>
      <c r="BV55" s="1252"/>
      <c r="BW55" s="1252"/>
      <c r="BX55" s="1252">
        <v>0</v>
      </c>
      <c r="BY55" s="1252"/>
      <c r="BZ55" s="1252"/>
      <c r="CA55" s="1252"/>
      <c r="CB55" s="1252"/>
      <c r="CC55" s="1252"/>
      <c r="CD55" s="1252"/>
      <c r="CE55" s="1252"/>
      <c r="CF55" s="1252">
        <v>0</v>
      </c>
      <c r="CG55" s="1252"/>
      <c r="CH55" s="1252"/>
      <c r="CI55" s="1252"/>
      <c r="CJ55" s="1252"/>
      <c r="CK55" s="1252"/>
      <c r="CL55" s="1252"/>
      <c r="CM55" s="1252"/>
      <c r="CN55" s="1252">
        <v>0</v>
      </c>
      <c r="CO55" s="1252"/>
      <c r="CP55" s="1252"/>
      <c r="CQ55" s="1252"/>
      <c r="CR55" s="1252"/>
      <c r="CS55" s="1252"/>
      <c r="CT55" s="1252"/>
      <c r="CU55" s="1252"/>
      <c r="CV55" s="1252">
        <v>0</v>
      </c>
      <c r="CW55" s="1252"/>
      <c r="CX55" s="1252"/>
      <c r="CY55" s="1252"/>
      <c r="CZ55" s="1252"/>
      <c r="DA55" s="1252"/>
      <c r="DB55" s="1252"/>
      <c r="DC55" s="1252"/>
    </row>
    <row r="56" spans="1:109">
      <c r="A56" s="380"/>
      <c r="B56" s="372"/>
      <c r="G56" s="1258"/>
      <c r="H56" s="1258"/>
      <c r="I56" s="1258"/>
      <c r="J56" s="1258"/>
      <c r="K56" s="1259"/>
      <c r="L56" s="1259"/>
      <c r="M56" s="1259"/>
      <c r="N56" s="1259"/>
      <c r="AN56" s="1257"/>
      <c r="AO56" s="1257"/>
      <c r="AP56" s="1257"/>
      <c r="AQ56" s="1257"/>
      <c r="AR56" s="1257"/>
      <c r="AS56" s="1257"/>
      <c r="AT56" s="1257"/>
      <c r="AU56" s="1257"/>
      <c r="AV56" s="1257"/>
      <c r="AW56" s="1257"/>
      <c r="AX56" s="1257"/>
      <c r="AY56" s="1257"/>
      <c r="AZ56" s="1257"/>
      <c r="BA56" s="1257"/>
      <c r="BB56" s="1255"/>
      <c r="BC56" s="1255"/>
      <c r="BD56" s="1255"/>
      <c r="BE56" s="1255"/>
      <c r="BF56" s="1255"/>
      <c r="BG56" s="1255"/>
      <c r="BH56" s="1255"/>
      <c r="BI56" s="1255"/>
      <c r="BJ56" s="1255"/>
      <c r="BK56" s="1255"/>
      <c r="BL56" s="1255"/>
      <c r="BM56" s="1255"/>
      <c r="BN56" s="1255"/>
      <c r="BO56" s="1255"/>
      <c r="BP56" s="1252"/>
      <c r="BQ56" s="1252"/>
      <c r="BR56" s="1252"/>
      <c r="BS56" s="1252"/>
      <c r="BT56" s="1252"/>
      <c r="BU56" s="1252"/>
      <c r="BV56" s="1252"/>
      <c r="BW56" s="1252"/>
      <c r="BX56" s="1252"/>
      <c r="BY56" s="1252"/>
      <c r="BZ56" s="1252"/>
      <c r="CA56" s="1252"/>
      <c r="CB56" s="1252"/>
      <c r="CC56" s="1252"/>
      <c r="CD56" s="1252"/>
      <c r="CE56" s="1252"/>
      <c r="CF56" s="1252"/>
      <c r="CG56" s="1252"/>
      <c r="CH56" s="1252"/>
      <c r="CI56" s="1252"/>
      <c r="CJ56" s="1252"/>
      <c r="CK56" s="1252"/>
      <c r="CL56" s="1252"/>
      <c r="CM56" s="1252"/>
      <c r="CN56" s="1252"/>
      <c r="CO56" s="1252"/>
      <c r="CP56" s="1252"/>
      <c r="CQ56" s="1252"/>
      <c r="CR56" s="1252"/>
      <c r="CS56" s="1252"/>
      <c r="CT56" s="1252"/>
      <c r="CU56" s="1252"/>
      <c r="CV56" s="1252"/>
      <c r="CW56" s="1252"/>
      <c r="CX56" s="1252"/>
      <c r="CY56" s="1252"/>
      <c r="CZ56" s="1252"/>
      <c r="DA56" s="1252"/>
      <c r="DB56" s="1252"/>
      <c r="DC56" s="1252"/>
    </row>
    <row r="57" spans="1:109" s="380" customFormat="1">
      <c r="B57" s="384"/>
      <c r="G57" s="1258"/>
      <c r="H57" s="1258"/>
      <c r="I57" s="1253"/>
      <c r="J57" s="1253"/>
      <c r="K57" s="1259"/>
      <c r="L57" s="1259"/>
      <c r="M57" s="1259"/>
      <c r="N57" s="1259"/>
      <c r="AM57" s="366"/>
      <c r="AN57" s="1257"/>
      <c r="AO57" s="1257"/>
      <c r="AP57" s="1257"/>
      <c r="AQ57" s="1257"/>
      <c r="AR57" s="1257"/>
      <c r="AS57" s="1257"/>
      <c r="AT57" s="1257"/>
      <c r="AU57" s="1257"/>
      <c r="AV57" s="1257"/>
      <c r="AW57" s="1257"/>
      <c r="AX57" s="1257"/>
      <c r="AY57" s="1257"/>
      <c r="AZ57" s="1257"/>
      <c r="BA57" s="1257"/>
      <c r="BB57" s="1255" t="s">
        <v>566</v>
      </c>
      <c r="BC57" s="1255"/>
      <c r="BD57" s="1255"/>
      <c r="BE57" s="1255"/>
      <c r="BF57" s="1255"/>
      <c r="BG57" s="1255"/>
      <c r="BH57" s="1255"/>
      <c r="BI57" s="1255"/>
      <c r="BJ57" s="1255"/>
      <c r="BK57" s="1255"/>
      <c r="BL57" s="1255"/>
      <c r="BM57" s="1255"/>
      <c r="BN57" s="1255"/>
      <c r="BO57" s="1255"/>
      <c r="BP57" s="1252">
        <v>60.2</v>
      </c>
      <c r="BQ57" s="1252"/>
      <c r="BR57" s="1252"/>
      <c r="BS57" s="1252"/>
      <c r="BT57" s="1252"/>
      <c r="BU57" s="1252"/>
      <c r="BV57" s="1252"/>
      <c r="BW57" s="1252"/>
      <c r="BX57" s="1252">
        <v>61</v>
      </c>
      <c r="BY57" s="1252"/>
      <c r="BZ57" s="1252"/>
      <c r="CA57" s="1252"/>
      <c r="CB57" s="1252"/>
      <c r="CC57" s="1252"/>
      <c r="CD57" s="1252"/>
      <c r="CE57" s="1252"/>
      <c r="CF57" s="1252">
        <v>62.2</v>
      </c>
      <c r="CG57" s="1252"/>
      <c r="CH57" s="1252"/>
      <c r="CI57" s="1252"/>
      <c r="CJ57" s="1252"/>
      <c r="CK57" s="1252"/>
      <c r="CL57" s="1252"/>
      <c r="CM57" s="1252"/>
      <c r="CN57" s="1252">
        <v>63.6</v>
      </c>
      <c r="CO57" s="1252"/>
      <c r="CP57" s="1252"/>
      <c r="CQ57" s="1252"/>
      <c r="CR57" s="1252"/>
      <c r="CS57" s="1252"/>
      <c r="CT57" s="1252"/>
      <c r="CU57" s="1252"/>
      <c r="CV57" s="1252">
        <v>65.900000000000006</v>
      </c>
      <c r="CW57" s="1252"/>
      <c r="CX57" s="1252"/>
      <c r="CY57" s="1252"/>
      <c r="CZ57" s="1252"/>
      <c r="DA57" s="1252"/>
      <c r="DB57" s="1252"/>
      <c r="DC57" s="1252"/>
      <c r="DD57" s="385"/>
      <c r="DE57" s="384"/>
    </row>
    <row r="58" spans="1:109" s="380" customFormat="1">
      <c r="A58" s="366"/>
      <c r="B58" s="384"/>
      <c r="G58" s="1258"/>
      <c r="H58" s="1258"/>
      <c r="I58" s="1253"/>
      <c r="J58" s="1253"/>
      <c r="K58" s="1259"/>
      <c r="L58" s="1259"/>
      <c r="M58" s="1259"/>
      <c r="N58" s="1259"/>
      <c r="AM58" s="366"/>
      <c r="AN58" s="1257"/>
      <c r="AO58" s="1257"/>
      <c r="AP58" s="1257"/>
      <c r="AQ58" s="1257"/>
      <c r="AR58" s="1257"/>
      <c r="AS58" s="1257"/>
      <c r="AT58" s="1257"/>
      <c r="AU58" s="1257"/>
      <c r="AV58" s="1257"/>
      <c r="AW58" s="1257"/>
      <c r="AX58" s="1257"/>
      <c r="AY58" s="1257"/>
      <c r="AZ58" s="1257"/>
      <c r="BA58" s="1257"/>
      <c r="BB58" s="1255"/>
      <c r="BC58" s="1255"/>
      <c r="BD58" s="1255"/>
      <c r="BE58" s="1255"/>
      <c r="BF58" s="1255"/>
      <c r="BG58" s="1255"/>
      <c r="BH58" s="1255"/>
      <c r="BI58" s="1255"/>
      <c r="BJ58" s="1255"/>
      <c r="BK58" s="1255"/>
      <c r="BL58" s="1255"/>
      <c r="BM58" s="1255"/>
      <c r="BN58" s="1255"/>
      <c r="BO58" s="1255"/>
      <c r="BP58" s="1252"/>
      <c r="BQ58" s="1252"/>
      <c r="BR58" s="1252"/>
      <c r="BS58" s="1252"/>
      <c r="BT58" s="1252"/>
      <c r="BU58" s="1252"/>
      <c r="BV58" s="1252"/>
      <c r="BW58" s="1252"/>
      <c r="BX58" s="1252"/>
      <c r="BY58" s="1252"/>
      <c r="BZ58" s="1252"/>
      <c r="CA58" s="1252"/>
      <c r="CB58" s="1252"/>
      <c r="CC58" s="1252"/>
      <c r="CD58" s="1252"/>
      <c r="CE58" s="1252"/>
      <c r="CF58" s="1252"/>
      <c r="CG58" s="1252"/>
      <c r="CH58" s="1252"/>
      <c r="CI58" s="1252"/>
      <c r="CJ58" s="1252"/>
      <c r="CK58" s="1252"/>
      <c r="CL58" s="1252"/>
      <c r="CM58" s="1252"/>
      <c r="CN58" s="1252"/>
      <c r="CO58" s="1252"/>
      <c r="CP58" s="1252"/>
      <c r="CQ58" s="1252"/>
      <c r="CR58" s="1252"/>
      <c r="CS58" s="1252"/>
      <c r="CT58" s="1252"/>
      <c r="CU58" s="1252"/>
      <c r="CV58" s="1252"/>
      <c r="CW58" s="1252"/>
      <c r="CX58" s="1252"/>
      <c r="CY58" s="1252"/>
      <c r="CZ58" s="1252"/>
      <c r="DA58" s="1252"/>
      <c r="DB58" s="1252"/>
      <c r="DC58" s="1252"/>
      <c r="DD58" s="385"/>
      <c r="DE58" s="384"/>
    </row>
    <row r="59" spans="1:109" s="380" customFormat="1">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c r="B63" s="391" t="s">
        <v>568</v>
      </c>
    </row>
    <row r="64" spans="1:109">
      <c r="B64" s="372"/>
      <c r="G64" s="379"/>
      <c r="I64" s="392"/>
      <c r="J64" s="392"/>
      <c r="K64" s="392"/>
      <c r="L64" s="392"/>
      <c r="M64" s="392"/>
      <c r="N64" s="393"/>
      <c r="AM64" s="379"/>
      <c r="AN64" s="379" t="s">
        <v>561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c r="B65" s="372"/>
      <c r="AN65" s="1264" t="s">
        <v>569</v>
      </c>
      <c r="AO65" s="1265"/>
      <c r="AP65" s="1265"/>
      <c r="AQ65" s="1265"/>
      <c r="AR65" s="1265"/>
      <c r="AS65" s="1265"/>
      <c r="AT65" s="1265"/>
      <c r="AU65" s="1265"/>
      <c r="AV65" s="1265"/>
      <c r="AW65" s="1265"/>
      <c r="AX65" s="1265"/>
      <c r="AY65" s="1265"/>
      <c r="AZ65" s="1265"/>
      <c r="BA65" s="1265"/>
      <c r="BB65" s="1265"/>
      <c r="BC65" s="1265"/>
      <c r="BD65" s="1265"/>
      <c r="BE65" s="1265"/>
      <c r="BF65" s="1265"/>
      <c r="BG65" s="1265"/>
      <c r="BH65" s="1265"/>
      <c r="BI65" s="1265"/>
      <c r="BJ65" s="1265"/>
      <c r="BK65" s="1265"/>
      <c r="BL65" s="1265"/>
      <c r="BM65" s="1265"/>
      <c r="BN65" s="1265"/>
      <c r="BO65" s="1265"/>
      <c r="BP65" s="1265"/>
      <c r="BQ65" s="1265"/>
      <c r="BR65" s="1265"/>
      <c r="BS65" s="1265"/>
      <c r="BT65" s="1265"/>
      <c r="BU65" s="1265"/>
      <c r="BV65" s="1265"/>
      <c r="BW65" s="1265"/>
      <c r="BX65" s="1265"/>
      <c r="BY65" s="1265"/>
      <c r="BZ65" s="1265"/>
      <c r="CA65" s="1265"/>
      <c r="CB65" s="1265"/>
      <c r="CC65" s="1265"/>
      <c r="CD65" s="1265"/>
      <c r="CE65" s="1265"/>
      <c r="CF65" s="1265"/>
      <c r="CG65" s="1265"/>
      <c r="CH65" s="1265"/>
      <c r="CI65" s="1265"/>
      <c r="CJ65" s="1265"/>
      <c r="CK65" s="1265"/>
      <c r="CL65" s="1265"/>
      <c r="CM65" s="1265"/>
      <c r="CN65" s="1265"/>
      <c r="CO65" s="1265"/>
      <c r="CP65" s="1265"/>
      <c r="CQ65" s="1265"/>
      <c r="CR65" s="1265"/>
      <c r="CS65" s="1265"/>
      <c r="CT65" s="1265"/>
      <c r="CU65" s="1265"/>
      <c r="CV65" s="1265"/>
      <c r="CW65" s="1265"/>
      <c r="CX65" s="1265"/>
      <c r="CY65" s="1265"/>
      <c r="CZ65" s="1265"/>
      <c r="DA65" s="1265"/>
      <c r="DB65" s="1265"/>
      <c r="DC65" s="1266"/>
    </row>
    <row r="66" spans="2:107">
      <c r="B66" s="372"/>
      <c r="AN66" s="1267"/>
      <c r="AO66" s="1268"/>
      <c r="AP66" s="1268"/>
      <c r="AQ66" s="1268"/>
      <c r="AR66" s="1268"/>
      <c r="AS66" s="1268"/>
      <c r="AT66" s="1268"/>
      <c r="AU66" s="1268"/>
      <c r="AV66" s="1268"/>
      <c r="AW66" s="1268"/>
      <c r="AX66" s="1268"/>
      <c r="AY66" s="1268"/>
      <c r="AZ66" s="1268"/>
      <c r="BA66" s="1268"/>
      <c r="BB66" s="1268"/>
      <c r="BC66" s="1268"/>
      <c r="BD66" s="1268"/>
      <c r="BE66" s="1268"/>
      <c r="BF66" s="1268"/>
      <c r="BG66" s="1268"/>
      <c r="BH66" s="1268"/>
      <c r="BI66" s="1268"/>
      <c r="BJ66" s="1268"/>
      <c r="BK66" s="1268"/>
      <c r="BL66" s="1268"/>
      <c r="BM66" s="1268"/>
      <c r="BN66" s="1268"/>
      <c r="BO66" s="1268"/>
      <c r="BP66" s="1268"/>
      <c r="BQ66" s="1268"/>
      <c r="BR66" s="1268"/>
      <c r="BS66" s="1268"/>
      <c r="BT66" s="1268"/>
      <c r="BU66" s="1268"/>
      <c r="BV66" s="1268"/>
      <c r="BW66" s="1268"/>
      <c r="BX66" s="1268"/>
      <c r="BY66" s="1268"/>
      <c r="BZ66" s="1268"/>
      <c r="CA66" s="1268"/>
      <c r="CB66" s="1268"/>
      <c r="CC66" s="1268"/>
      <c r="CD66" s="1268"/>
      <c r="CE66" s="1268"/>
      <c r="CF66" s="1268"/>
      <c r="CG66" s="1268"/>
      <c r="CH66" s="1268"/>
      <c r="CI66" s="1268"/>
      <c r="CJ66" s="1268"/>
      <c r="CK66" s="1268"/>
      <c r="CL66" s="1268"/>
      <c r="CM66" s="1268"/>
      <c r="CN66" s="1268"/>
      <c r="CO66" s="1268"/>
      <c r="CP66" s="1268"/>
      <c r="CQ66" s="1268"/>
      <c r="CR66" s="1268"/>
      <c r="CS66" s="1268"/>
      <c r="CT66" s="1268"/>
      <c r="CU66" s="1268"/>
      <c r="CV66" s="1268"/>
      <c r="CW66" s="1268"/>
      <c r="CX66" s="1268"/>
      <c r="CY66" s="1268"/>
      <c r="CZ66" s="1268"/>
      <c r="DA66" s="1268"/>
      <c r="DB66" s="1268"/>
      <c r="DC66" s="1269"/>
    </row>
    <row r="67" spans="2:107">
      <c r="B67" s="372"/>
      <c r="AN67" s="1267"/>
      <c r="AO67" s="1268"/>
      <c r="AP67" s="1268"/>
      <c r="AQ67" s="1268"/>
      <c r="AR67" s="1268"/>
      <c r="AS67" s="1268"/>
      <c r="AT67" s="1268"/>
      <c r="AU67" s="1268"/>
      <c r="AV67" s="1268"/>
      <c r="AW67" s="1268"/>
      <c r="AX67" s="1268"/>
      <c r="AY67" s="1268"/>
      <c r="AZ67" s="1268"/>
      <c r="BA67" s="1268"/>
      <c r="BB67" s="1268"/>
      <c r="BC67" s="1268"/>
      <c r="BD67" s="1268"/>
      <c r="BE67" s="1268"/>
      <c r="BF67" s="1268"/>
      <c r="BG67" s="1268"/>
      <c r="BH67" s="1268"/>
      <c r="BI67" s="1268"/>
      <c r="BJ67" s="1268"/>
      <c r="BK67" s="1268"/>
      <c r="BL67" s="1268"/>
      <c r="BM67" s="1268"/>
      <c r="BN67" s="1268"/>
      <c r="BO67" s="1268"/>
      <c r="BP67" s="1268"/>
      <c r="BQ67" s="1268"/>
      <c r="BR67" s="1268"/>
      <c r="BS67" s="1268"/>
      <c r="BT67" s="1268"/>
      <c r="BU67" s="1268"/>
      <c r="BV67" s="1268"/>
      <c r="BW67" s="1268"/>
      <c r="BX67" s="1268"/>
      <c r="BY67" s="1268"/>
      <c r="BZ67" s="1268"/>
      <c r="CA67" s="1268"/>
      <c r="CB67" s="1268"/>
      <c r="CC67" s="1268"/>
      <c r="CD67" s="1268"/>
      <c r="CE67" s="1268"/>
      <c r="CF67" s="1268"/>
      <c r="CG67" s="1268"/>
      <c r="CH67" s="1268"/>
      <c r="CI67" s="1268"/>
      <c r="CJ67" s="1268"/>
      <c r="CK67" s="1268"/>
      <c r="CL67" s="1268"/>
      <c r="CM67" s="1268"/>
      <c r="CN67" s="1268"/>
      <c r="CO67" s="1268"/>
      <c r="CP67" s="1268"/>
      <c r="CQ67" s="1268"/>
      <c r="CR67" s="1268"/>
      <c r="CS67" s="1268"/>
      <c r="CT67" s="1268"/>
      <c r="CU67" s="1268"/>
      <c r="CV67" s="1268"/>
      <c r="CW67" s="1268"/>
      <c r="CX67" s="1268"/>
      <c r="CY67" s="1268"/>
      <c r="CZ67" s="1268"/>
      <c r="DA67" s="1268"/>
      <c r="DB67" s="1268"/>
      <c r="DC67" s="1269"/>
    </row>
    <row r="68" spans="2:107">
      <c r="B68" s="372"/>
      <c r="AN68" s="1267"/>
      <c r="AO68" s="1268"/>
      <c r="AP68" s="1268"/>
      <c r="AQ68" s="1268"/>
      <c r="AR68" s="1268"/>
      <c r="AS68" s="1268"/>
      <c r="AT68" s="1268"/>
      <c r="AU68" s="1268"/>
      <c r="AV68" s="1268"/>
      <c r="AW68" s="1268"/>
      <c r="AX68" s="1268"/>
      <c r="AY68" s="1268"/>
      <c r="AZ68" s="1268"/>
      <c r="BA68" s="1268"/>
      <c r="BB68" s="1268"/>
      <c r="BC68" s="1268"/>
      <c r="BD68" s="1268"/>
      <c r="BE68" s="1268"/>
      <c r="BF68" s="1268"/>
      <c r="BG68" s="1268"/>
      <c r="BH68" s="1268"/>
      <c r="BI68" s="1268"/>
      <c r="BJ68" s="1268"/>
      <c r="BK68" s="1268"/>
      <c r="BL68" s="1268"/>
      <c r="BM68" s="1268"/>
      <c r="BN68" s="1268"/>
      <c r="BO68" s="1268"/>
      <c r="BP68" s="1268"/>
      <c r="BQ68" s="1268"/>
      <c r="BR68" s="1268"/>
      <c r="BS68" s="1268"/>
      <c r="BT68" s="1268"/>
      <c r="BU68" s="1268"/>
      <c r="BV68" s="1268"/>
      <c r="BW68" s="1268"/>
      <c r="BX68" s="1268"/>
      <c r="BY68" s="1268"/>
      <c r="BZ68" s="1268"/>
      <c r="CA68" s="1268"/>
      <c r="CB68" s="1268"/>
      <c r="CC68" s="1268"/>
      <c r="CD68" s="1268"/>
      <c r="CE68" s="1268"/>
      <c r="CF68" s="1268"/>
      <c r="CG68" s="1268"/>
      <c r="CH68" s="1268"/>
      <c r="CI68" s="1268"/>
      <c r="CJ68" s="1268"/>
      <c r="CK68" s="1268"/>
      <c r="CL68" s="1268"/>
      <c r="CM68" s="1268"/>
      <c r="CN68" s="1268"/>
      <c r="CO68" s="1268"/>
      <c r="CP68" s="1268"/>
      <c r="CQ68" s="1268"/>
      <c r="CR68" s="1268"/>
      <c r="CS68" s="1268"/>
      <c r="CT68" s="1268"/>
      <c r="CU68" s="1268"/>
      <c r="CV68" s="1268"/>
      <c r="CW68" s="1268"/>
      <c r="CX68" s="1268"/>
      <c r="CY68" s="1268"/>
      <c r="CZ68" s="1268"/>
      <c r="DA68" s="1268"/>
      <c r="DB68" s="1268"/>
      <c r="DC68" s="1269"/>
    </row>
    <row r="69" spans="2:107">
      <c r="B69" s="372"/>
      <c r="AN69" s="1270"/>
      <c r="AO69" s="1271"/>
      <c r="AP69" s="1271"/>
      <c r="AQ69" s="1271"/>
      <c r="AR69" s="1271"/>
      <c r="AS69" s="1271"/>
      <c r="AT69" s="1271"/>
      <c r="AU69" s="1271"/>
      <c r="AV69" s="1271"/>
      <c r="AW69" s="1271"/>
      <c r="AX69" s="1271"/>
      <c r="AY69" s="1271"/>
      <c r="AZ69" s="1271"/>
      <c r="BA69" s="1271"/>
      <c r="BB69" s="1271"/>
      <c r="BC69" s="1271"/>
      <c r="BD69" s="1271"/>
      <c r="BE69" s="1271"/>
      <c r="BF69" s="1271"/>
      <c r="BG69" s="1271"/>
      <c r="BH69" s="1271"/>
      <c r="BI69" s="1271"/>
      <c r="BJ69" s="1271"/>
      <c r="BK69" s="1271"/>
      <c r="BL69" s="1271"/>
      <c r="BM69" s="1271"/>
      <c r="BN69" s="1271"/>
      <c r="BO69" s="1271"/>
      <c r="BP69" s="1271"/>
      <c r="BQ69" s="1271"/>
      <c r="BR69" s="1271"/>
      <c r="BS69" s="1271"/>
      <c r="BT69" s="1271"/>
      <c r="BU69" s="1271"/>
      <c r="BV69" s="1271"/>
      <c r="BW69" s="1271"/>
      <c r="BX69" s="1271"/>
      <c r="BY69" s="1271"/>
      <c r="BZ69" s="1271"/>
      <c r="CA69" s="1271"/>
      <c r="CB69" s="1271"/>
      <c r="CC69" s="1271"/>
      <c r="CD69" s="1271"/>
      <c r="CE69" s="1271"/>
      <c r="CF69" s="1271"/>
      <c r="CG69" s="1271"/>
      <c r="CH69" s="1271"/>
      <c r="CI69" s="1271"/>
      <c r="CJ69" s="1271"/>
      <c r="CK69" s="1271"/>
      <c r="CL69" s="1271"/>
      <c r="CM69" s="1271"/>
      <c r="CN69" s="1271"/>
      <c r="CO69" s="1271"/>
      <c r="CP69" s="1271"/>
      <c r="CQ69" s="1271"/>
      <c r="CR69" s="1271"/>
      <c r="CS69" s="1271"/>
      <c r="CT69" s="1271"/>
      <c r="CU69" s="1271"/>
      <c r="CV69" s="1271"/>
      <c r="CW69" s="1271"/>
      <c r="CX69" s="1271"/>
      <c r="CY69" s="1271"/>
      <c r="CZ69" s="1271"/>
      <c r="DA69" s="1271"/>
      <c r="DB69" s="1271"/>
      <c r="DC69" s="1272"/>
    </row>
    <row r="70" spans="2:107">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c r="B71" s="372"/>
      <c r="G71" s="397"/>
      <c r="I71" s="398"/>
      <c r="J71" s="395"/>
      <c r="K71" s="395"/>
      <c r="L71" s="396"/>
      <c r="M71" s="395"/>
      <c r="N71" s="396"/>
      <c r="AM71" s="397"/>
      <c r="AN71" s="366" t="s">
        <v>563</v>
      </c>
    </row>
    <row r="72" spans="2:107">
      <c r="B72" s="372"/>
      <c r="G72" s="1258"/>
      <c r="H72" s="1258"/>
      <c r="I72" s="1258"/>
      <c r="J72" s="1258"/>
      <c r="K72" s="382"/>
      <c r="L72" s="382"/>
      <c r="M72" s="383"/>
      <c r="N72" s="383"/>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7" t="s">
        <v>526</v>
      </c>
      <c r="BQ72" s="1257"/>
      <c r="BR72" s="1257"/>
      <c r="BS72" s="1257"/>
      <c r="BT72" s="1257"/>
      <c r="BU72" s="1257"/>
      <c r="BV72" s="1257"/>
      <c r="BW72" s="1257"/>
      <c r="BX72" s="1257" t="s">
        <v>527</v>
      </c>
      <c r="BY72" s="1257"/>
      <c r="BZ72" s="1257"/>
      <c r="CA72" s="1257"/>
      <c r="CB72" s="1257"/>
      <c r="CC72" s="1257"/>
      <c r="CD72" s="1257"/>
      <c r="CE72" s="1257"/>
      <c r="CF72" s="1257" t="s">
        <v>528</v>
      </c>
      <c r="CG72" s="1257"/>
      <c r="CH72" s="1257"/>
      <c r="CI72" s="1257"/>
      <c r="CJ72" s="1257"/>
      <c r="CK72" s="1257"/>
      <c r="CL72" s="1257"/>
      <c r="CM72" s="1257"/>
      <c r="CN72" s="1257" t="s">
        <v>529</v>
      </c>
      <c r="CO72" s="1257"/>
      <c r="CP72" s="1257"/>
      <c r="CQ72" s="1257"/>
      <c r="CR72" s="1257"/>
      <c r="CS72" s="1257"/>
      <c r="CT72" s="1257"/>
      <c r="CU72" s="1257"/>
      <c r="CV72" s="1257" t="s">
        <v>530</v>
      </c>
      <c r="CW72" s="1257"/>
      <c r="CX72" s="1257"/>
      <c r="CY72" s="1257"/>
      <c r="CZ72" s="1257"/>
      <c r="DA72" s="1257"/>
      <c r="DB72" s="1257"/>
      <c r="DC72" s="1257"/>
    </row>
    <row r="73" spans="2:107">
      <c r="B73" s="372"/>
      <c r="G73" s="1260"/>
      <c r="H73" s="1260"/>
      <c r="I73" s="1260"/>
      <c r="J73" s="1260"/>
      <c r="K73" s="1256"/>
      <c r="L73" s="1256"/>
      <c r="M73" s="1256"/>
      <c r="N73" s="1256"/>
      <c r="AM73" s="381"/>
      <c r="AN73" s="1255" t="s">
        <v>564</v>
      </c>
      <c r="AO73" s="1255"/>
      <c r="AP73" s="1255"/>
      <c r="AQ73" s="1255"/>
      <c r="AR73" s="1255"/>
      <c r="AS73" s="1255"/>
      <c r="AT73" s="1255"/>
      <c r="AU73" s="1255"/>
      <c r="AV73" s="1255"/>
      <c r="AW73" s="1255"/>
      <c r="AX73" s="1255"/>
      <c r="AY73" s="1255"/>
      <c r="AZ73" s="1255"/>
      <c r="BA73" s="1255"/>
      <c r="BB73" s="1255" t="s">
        <v>565</v>
      </c>
      <c r="BC73" s="1255"/>
      <c r="BD73" s="1255"/>
      <c r="BE73" s="1255"/>
      <c r="BF73" s="1255"/>
      <c r="BG73" s="1255"/>
      <c r="BH73" s="1255"/>
      <c r="BI73" s="1255"/>
      <c r="BJ73" s="1255"/>
      <c r="BK73" s="1255"/>
      <c r="BL73" s="1255"/>
      <c r="BM73" s="1255"/>
      <c r="BN73" s="1255"/>
      <c r="BO73" s="1255"/>
      <c r="BP73" s="1252"/>
      <c r="BQ73" s="1252"/>
      <c r="BR73" s="1252"/>
      <c r="BS73" s="1252"/>
      <c r="BT73" s="1252"/>
      <c r="BU73" s="1252"/>
      <c r="BV73" s="1252"/>
      <c r="BW73" s="1252"/>
      <c r="BX73" s="1252"/>
      <c r="BY73" s="1252"/>
      <c r="BZ73" s="1252"/>
      <c r="CA73" s="1252"/>
      <c r="CB73" s="1252"/>
      <c r="CC73" s="1252"/>
      <c r="CD73" s="1252"/>
      <c r="CE73" s="1252"/>
      <c r="CF73" s="1252"/>
      <c r="CG73" s="1252"/>
      <c r="CH73" s="1252"/>
      <c r="CI73" s="1252"/>
      <c r="CJ73" s="1252"/>
      <c r="CK73" s="1252"/>
      <c r="CL73" s="1252"/>
      <c r="CM73" s="1252"/>
      <c r="CN73" s="1252"/>
      <c r="CO73" s="1252"/>
      <c r="CP73" s="1252"/>
      <c r="CQ73" s="1252"/>
      <c r="CR73" s="1252"/>
      <c r="CS73" s="1252"/>
      <c r="CT73" s="1252"/>
      <c r="CU73" s="1252"/>
      <c r="CV73" s="1252"/>
      <c r="CW73" s="1252"/>
      <c r="CX73" s="1252"/>
      <c r="CY73" s="1252"/>
      <c r="CZ73" s="1252"/>
      <c r="DA73" s="1252"/>
      <c r="DB73" s="1252"/>
      <c r="DC73" s="1252"/>
    </row>
    <row r="74" spans="2:107">
      <c r="B74" s="372"/>
      <c r="G74" s="1260"/>
      <c r="H74" s="1260"/>
      <c r="I74" s="1260"/>
      <c r="J74" s="1260"/>
      <c r="K74" s="1256"/>
      <c r="L74" s="1256"/>
      <c r="M74" s="1256"/>
      <c r="N74" s="1256"/>
      <c r="AM74" s="381"/>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2"/>
      <c r="BQ74" s="1252"/>
      <c r="BR74" s="1252"/>
      <c r="BS74" s="1252"/>
      <c r="BT74" s="1252"/>
      <c r="BU74" s="1252"/>
      <c r="BV74" s="1252"/>
      <c r="BW74" s="1252"/>
      <c r="BX74" s="1252"/>
      <c r="BY74" s="1252"/>
      <c r="BZ74" s="1252"/>
      <c r="CA74" s="1252"/>
      <c r="CB74" s="1252"/>
      <c r="CC74" s="1252"/>
      <c r="CD74" s="1252"/>
      <c r="CE74" s="1252"/>
      <c r="CF74" s="1252"/>
      <c r="CG74" s="1252"/>
      <c r="CH74" s="1252"/>
      <c r="CI74" s="1252"/>
      <c r="CJ74" s="1252"/>
      <c r="CK74" s="1252"/>
      <c r="CL74" s="1252"/>
      <c r="CM74" s="1252"/>
      <c r="CN74" s="1252"/>
      <c r="CO74" s="1252"/>
      <c r="CP74" s="1252"/>
      <c r="CQ74" s="1252"/>
      <c r="CR74" s="1252"/>
      <c r="CS74" s="1252"/>
      <c r="CT74" s="1252"/>
      <c r="CU74" s="1252"/>
      <c r="CV74" s="1252"/>
      <c r="CW74" s="1252"/>
      <c r="CX74" s="1252"/>
      <c r="CY74" s="1252"/>
      <c r="CZ74" s="1252"/>
      <c r="DA74" s="1252"/>
      <c r="DB74" s="1252"/>
      <c r="DC74" s="1252"/>
    </row>
    <row r="75" spans="2:107">
      <c r="B75" s="372"/>
      <c r="G75" s="1260"/>
      <c r="H75" s="1260"/>
      <c r="I75" s="1258"/>
      <c r="J75" s="1258"/>
      <c r="K75" s="1259"/>
      <c r="L75" s="1259"/>
      <c r="M75" s="1259"/>
      <c r="N75" s="1259"/>
      <c r="AM75" s="381"/>
      <c r="AN75" s="1255"/>
      <c r="AO75" s="1255"/>
      <c r="AP75" s="1255"/>
      <c r="AQ75" s="1255"/>
      <c r="AR75" s="1255"/>
      <c r="AS75" s="1255"/>
      <c r="AT75" s="1255"/>
      <c r="AU75" s="1255"/>
      <c r="AV75" s="1255"/>
      <c r="AW75" s="1255"/>
      <c r="AX75" s="1255"/>
      <c r="AY75" s="1255"/>
      <c r="AZ75" s="1255"/>
      <c r="BA75" s="1255"/>
      <c r="BB75" s="1255" t="s">
        <v>570</v>
      </c>
      <c r="BC75" s="1255"/>
      <c r="BD75" s="1255"/>
      <c r="BE75" s="1255"/>
      <c r="BF75" s="1255"/>
      <c r="BG75" s="1255"/>
      <c r="BH75" s="1255"/>
      <c r="BI75" s="1255"/>
      <c r="BJ75" s="1255"/>
      <c r="BK75" s="1255"/>
      <c r="BL75" s="1255"/>
      <c r="BM75" s="1255"/>
      <c r="BN75" s="1255"/>
      <c r="BO75" s="1255"/>
      <c r="BP75" s="1252">
        <v>2.4</v>
      </c>
      <c r="BQ75" s="1252"/>
      <c r="BR75" s="1252"/>
      <c r="BS75" s="1252"/>
      <c r="BT75" s="1252"/>
      <c r="BU75" s="1252"/>
      <c r="BV75" s="1252"/>
      <c r="BW75" s="1252"/>
      <c r="BX75" s="1252">
        <v>2.9</v>
      </c>
      <c r="BY75" s="1252"/>
      <c r="BZ75" s="1252"/>
      <c r="CA75" s="1252"/>
      <c r="CB75" s="1252"/>
      <c r="CC75" s="1252"/>
      <c r="CD75" s="1252"/>
      <c r="CE75" s="1252"/>
      <c r="CF75" s="1252">
        <v>4.5</v>
      </c>
      <c r="CG75" s="1252"/>
      <c r="CH75" s="1252"/>
      <c r="CI75" s="1252"/>
      <c r="CJ75" s="1252"/>
      <c r="CK75" s="1252"/>
      <c r="CL75" s="1252"/>
      <c r="CM75" s="1252"/>
      <c r="CN75" s="1252">
        <v>5.6</v>
      </c>
      <c r="CO75" s="1252"/>
      <c r="CP75" s="1252"/>
      <c r="CQ75" s="1252"/>
      <c r="CR75" s="1252"/>
      <c r="CS75" s="1252"/>
      <c r="CT75" s="1252"/>
      <c r="CU75" s="1252"/>
      <c r="CV75" s="1252">
        <v>6.3</v>
      </c>
      <c r="CW75" s="1252"/>
      <c r="CX75" s="1252"/>
      <c r="CY75" s="1252"/>
      <c r="CZ75" s="1252"/>
      <c r="DA75" s="1252"/>
      <c r="DB75" s="1252"/>
      <c r="DC75" s="1252"/>
    </row>
    <row r="76" spans="2:107">
      <c r="B76" s="372"/>
      <c r="G76" s="1260"/>
      <c r="H76" s="1260"/>
      <c r="I76" s="1258"/>
      <c r="J76" s="1258"/>
      <c r="K76" s="1259"/>
      <c r="L76" s="1259"/>
      <c r="M76" s="1259"/>
      <c r="N76" s="1259"/>
      <c r="AM76" s="381"/>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2"/>
      <c r="BQ76" s="1252"/>
      <c r="BR76" s="1252"/>
      <c r="BS76" s="1252"/>
      <c r="BT76" s="1252"/>
      <c r="BU76" s="1252"/>
      <c r="BV76" s="1252"/>
      <c r="BW76" s="1252"/>
      <c r="BX76" s="1252"/>
      <c r="BY76" s="1252"/>
      <c r="BZ76" s="1252"/>
      <c r="CA76" s="1252"/>
      <c r="CB76" s="1252"/>
      <c r="CC76" s="1252"/>
      <c r="CD76" s="1252"/>
      <c r="CE76" s="1252"/>
      <c r="CF76" s="1252"/>
      <c r="CG76" s="1252"/>
      <c r="CH76" s="1252"/>
      <c r="CI76" s="1252"/>
      <c r="CJ76" s="1252"/>
      <c r="CK76" s="1252"/>
      <c r="CL76" s="1252"/>
      <c r="CM76" s="1252"/>
      <c r="CN76" s="1252"/>
      <c r="CO76" s="1252"/>
      <c r="CP76" s="1252"/>
      <c r="CQ76" s="1252"/>
      <c r="CR76" s="1252"/>
      <c r="CS76" s="1252"/>
      <c r="CT76" s="1252"/>
      <c r="CU76" s="1252"/>
      <c r="CV76" s="1252"/>
      <c r="CW76" s="1252"/>
      <c r="CX76" s="1252"/>
      <c r="CY76" s="1252"/>
      <c r="CZ76" s="1252"/>
      <c r="DA76" s="1252"/>
      <c r="DB76" s="1252"/>
      <c r="DC76" s="1252"/>
    </row>
    <row r="77" spans="2:107">
      <c r="B77" s="372"/>
      <c r="G77" s="1258"/>
      <c r="H77" s="1258"/>
      <c r="I77" s="1258"/>
      <c r="J77" s="1258"/>
      <c r="K77" s="1256"/>
      <c r="L77" s="1256"/>
      <c r="M77" s="1256"/>
      <c r="N77" s="1256"/>
      <c r="AN77" s="1257" t="s">
        <v>567</v>
      </c>
      <c r="AO77" s="1257"/>
      <c r="AP77" s="1257"/>
      <c r="AQ77" s="1257"/>
      <c r="AR77" s="1257"/>
      <c r="AS77" s="1257"/>
      <c r="AT77" s="1257"/>
      <c r="AU77" s="1257"/>
      <c r="AV77" s="1257"/>
      <c r="AW77" s="1257"/>
      <c r="AX77" s="1257"/>
      <c r="AY77" s="1257"/>
      <c r="AZ77" s="1257"/>
      <c r="BA77" s="1257"/>
      <c r="BB77" s="1255" t="s">
        <v>565</v>
      </c>
      <c r="BC77" s="1255"/>
      <c r="BD77" s="1255"/>
      <c r="BE77" s="1255"/>
      <c r="BF77" s="1255"/>
      <c r="BG77" s="1255"/>
      <c r="BH77" s="1255"/>
      <c r="BI77" s="1255"/>
      <c r="BJ77" s="1255"/>
      <c r="BK77" s="1255"/>
      <c r="BL77" s="1255"/>
      <c r="BM77" s="1255"/>
      <c r="BN77" s="1255"/>
      <c r="BO77" s="1255"/>
      <c r="BP77" s="1252">
        <v>0</v>
      </c>
      <c r="BQ77" s="1252"/>
      <c r="BR77" s="1252"/>
      <c r="BS77" s="1252"/>
      <c r="BT77" s="1252"/>
      <c r="BU77" s="1252"/>
      <c r="BV77" s="1252"/>
      <c r="BW77" s="1252"/>
      <c r="BX77" s="1252">
        <v>0</v>
      </c>
      <c r="BY77" s="1252"/>
      <c r="BZ77" s="1252"/>
      <c r="CA77" s="1252"/>
      <c r="CB77" s="1252"/>
      <c r="CC77" s="1252"/>
      <c r="CD77" s="1252"/>
      <c r="CE77" s="1252"/>
      <c r="CF77" s="1252">
        <v>0</v>
      </c>
      <c r="CG77" s="1252"/>
      <c r="CH77" s="1252"/>
      <c r="CI77" s="1252"/>
      <c r="CJ77" s="1252"/>
      <c r="CK77" s="1252"/>
      <c r="CL77" s="1252"/>
      <c r="CM77" s="1252"/>
      <c r="CN77" s="1252">
        <v>0</v>
      </c>
      <c r="CO77" s="1252"/>
      <c r="CP77" s="1252"/>
      <c r="CQ77" s="1252"/>
      <c r="CR77" s="1252"/>
      <c r="CS77" s="1252"/>
      <c r="CT77" s="1252"/>
      <c r="CU77" s="1252"/>
      <c r="CV77" s="1252">
        <v>0</v>
      </c>
      <c r="CW77" s="1252"/>
      <c r="CX77" s="1252"/>
      <c r="CY77" s="1252"/>
      <c r="CZ77" s="1252"/>
      <c r="DA77" s="1252"/>
      <c r="DB77" s="1252"/>
      <c r="DC77" s="1252"/>
    </row>
    <row r="78" spans="2:107">
      <c r="B78" s="372"/>
      <c r="G78" s="1258"/>
      <c r="H78" s="1258"/>
      <c r="I78" s="1258"/>
      <c r="J78" s="1258"/>
      <c r="K78" s="1256"/>
      <c r="L78" s="1256"/>
      <c r="M78" s="1256"/>
      <c r="N78" s="1256"/>
      <c r="AN78" s="1257"/>
      <c r="AO78" s="1257"/>
      <c r="AP78" s="1257"/>
      <c r="AQ78" s="1257"/>
      <c r="AR78" s="1257"/>
      <c r="AS78" s="1257"/>
      <c r="AT78" s="1257"/>
      <c r="AU78" s="1257"/>
      <c r="AV78" s="1257"/>
      <c r="AW78" s="1257"/>
      <c r="AX78" s="1257"/>
      <c r="AY78" s="1257"/>
      <c r="AZ78" s="1257"/>
      <c r="BA78" s="1257"/>
      <c r="BB78" s="1255"/>
      <c r="BC78" s="1255"/>
      <c r="BD78" s="1255"/>
      <c r="BE78" s="1255"/>
      <c r="BF78" s="1255"/>
      <c r="BG78" s="1255"/>
      <c r="BH78" s="1255"/>
      <c r="BI78" s="1255"/>
      <c r="BJ78" s="1255"/>
      <c r="BK78" s="1255"/>
      <c r="BL78" s="1255"/>
      <c r="BM78" s="1255"/>
      <c r="BN78" s="1255"/>
      <c r="BO78" s="1255"/>
      <c r="BP78" s="1252"/>
      <c r="BQ78" s="1252"/>
      <c r="BR78" s="1252"/>
      <c r="BS78" s="1252"/>
      <c r="BT78" s="1252"/>
      <c r="BU78" s="1252"/>
      <c r="BV78" s="1252"/>
      <c r="BW78" s="1252"/>
      <c r="BX78" s="1252"/>
      <c r="BY78" s="1252"/>
      <c r="BZ78" s="1252"/>
      <c r="CA78" s="1252"/>
      <c r="CB78" s="1252"/>
      <c r="CC78" s="1252"/>
      <c r="CD78" s="1252"/>
      <c r="CE78" s="1252"/>
      <c r="CF78" s="1252"/>
      <c r="CG78" s="1252"/>
      <c r="CH78" s="1252"/>
      <c r="CI78" s="1252"/>
      <c r="CJ78" s="1252"/>
      <c r="CK78" s="1252"/>
      <c r="CL78" s="1252"/>
      <c r="CM78" s="1252"/>
      <c r="CN78" s="1252"/>
      <c r="CO78" s="1252"/>
      <c r="CP78" s="1252"/>
      <c r="CQ78" s="1252"/>
      <c r="CR78" s="1252"/>
      <c r="CS78" s="1252"/>
      <c r="CT78" s="1252"/>
      <c r="CU78" s="1252"/>
      <c r="CV78" s="1252"/>
      <c r="CW78" s="1252"/>
      <c r="CX78" s="1252"/>
      <c r="CY78" s="1252"/>
      <c r="CZ78" s="1252"/>
      <c r="DA78" s="1252"/>
      <c r="DB78" s="1252"/>
      <c r="DC78" s="1252"/>
    </row>
    <row r="79" spans="2:107">
      <c r="B79" s="372"/>
      <c r="G79" s="1258"/>
      <c r="H79" s="1258"/>
      <c r="I79" s="1253"/>
      <c r="J79" s="1253"/>
      <c r="K79" s="1254"/>
      <c r="L79" s="1254"/>
      <c r="M79" s="1254"/>
      <c r="N79" s="1254"/>
      <c r="AN79" s="1257"/>
      <c r="AO79" s="1257"/>
      <c r="AP79" s="1257"/>
      <c r="AQ79" s="1257"/>
      <c r="AR79" s="1257"/>
      <c r="AS79" s="1257"/>
      <c r="AT79" s="1257"/>
      <c r="AU79" s="1257"/>
      <c r="AV79" s="1257"/>
      <c r="AW79" s="1257"/>
      <c r="AX79" s="1257"/>
      <c r="AY79" s="1257"/>
      <c r="AZ79" s="1257"/>
      <c r="BA79" s="1257"/>
      <c r="BB79" s="1255" t="s">
        <v>570</v>
      </c>
      <c r="BC79" s="1255"/>
      <c r="BD79" s="1255"/>
      <c r="BE79" s="1255"/>
      <c r="BF79" s="1255"/>
      <c r="BG79" s="1255"/>
      <c r="BH79" s="1255"/>
      <c r="BI79" s="1255"/>
      <c r="BJ79" s="1255"/>
      <c r="BK79" s="1255"/>
      <c r="BL79" s="1255"/>
      <c r="BM79" s="1255"/>
      <c r="BN79" s="1255"/>
      <c r="BO79" s="1255"/>
      <c r="BP79" s="1252">
        <v>7.3</v>
      </c>
      <c r="BQ79" s="1252"/>
      <c r="BR79" s="1252"/>
      <c r="BS79" s="1252"/>
      <c r="BT79" s="1252"/>
      <c r="BU79" s="1252"/>
      <c r="BV79" s="1252"/>
      <c r="BW79" s="1252"/>
      <c r="BX79" s="1252">
        <v>7.4</v>
      </c>
      <c r="BY79" s="1252"/>
      <c r="BZ79" s="1252"/>
      <c r="CA79" s="1252"/>
      <c r="CB79" s="1252"/>
      <c r="CC79" s="1252"/>
      <c r="CD79" s="1252"/>
      <c r="CE79" s="1252"/>
      <c r="CF79" s="1252">
        <v>7.5</v>
      </c>
      <c r="CG79" s="1252"/>
      <c r="CH79" s="1252"/>
      <c r="CI79" s="1252"/>
      <c r="CJ79" s="1252"/>
      <c r="CK79" s="1252"/>
      <c r="CL79" s="1252"/>
      <c r="CM79" s="1252"/>
      <c r="CN79" s="1252">
        <v>7.5</v>
      </c>
      <c r="CO79" s="1252"/>
      <c r="CP79" s="1252"/>
      <c r="CQ79" s="1252"/>
      <c r="CR79" s="1252"/>
      <c r="CS79" s="1252"/>
      <c r="CT79" s="1252"/>
      <c r="CU79" s="1252"/>
      <c r="CV79" s="1252">
        <v>7.7</v>
      </c>
      <c r="CW79" s="1252"/>
      <c r="CX79" s="1252"/>
      <c r="CY79" s="1252"/>
      <c r="CZ79" s="1252"/>
      <c r="DA79" s="1252"/>
      <c r="DB79" s="1252"/>
      <c r="DC79" s="1252"/>
    </row>
    <row r="80" spans="2:107">
      <c r="B80" s="372"/>
      <c r="G80" s="1258"/>
      <c r="H80" s="1258"/>
      <c r="I80" s="1253"/>
      <c r="J80" s="1253"/>
      <c r="K80" s="1254"/>
      <c r="L80" s="1254"/>
      <c r="M80" s="1254"/>
      <c r="N80" s="1254"/>
      <c r="AN80" s="1257"/>
      <c r="AO80" s="1257"/>
      <c r="AP80" s="1257"/>
      <c r="AQ80" s="1257"/>
      <c r="AR80" s="1257"/>
      <c r="AS80" s="1257"/>
      <c r="AT80" s="1257"/>
      <c r="AU80" s="1257"/>
      <c r="AV80" s="1257"/>
      <c r="AW80" s="1257"/>
      <c r="AX80" s="1257"/>
      <c r="AY80" s="1257"/>
      <c r="AZ80" s="1257"/>
      <c r="BA80" s="1257"/>
      <c r="BB80" s="1255"/>
      <c r="BC80" s="1255"/>
      <c r="BD80" s="1255"/>
      <c r="BE80" s="1255"/>
      <c r="BF80" s="1255"/>
      <c r="BG80" s="1255"/>
      <c r="BH80" s="1255"/>
      <c r="BI80" s="1255"/>
      <c r="BJ80" s="1255"/>
      <c r="BK80" s="1255"/>
      <c r="BL80" s="1255"/>
      <c r="BM80" s="1255"/>
      <c r="BN80" s="1255"/>
      <c r="BO80" s="1255"/>
      <c r="BP80" s="1252"/>
      <c r="BQ80" s="1252"/>
      <c r="BR80" s="1252"/>
      <c r="BS80" s="1252"/>
      <c r="BT80" s="1252"/>
      <c r="BU80" s="1252"/>
      <c r="BV80" s="1252"/>
      <c r="BW80" s="1252"/>
      <c r="BX80" s="1252"/>
      <c r="BY80" s="1252"/>
      <c r="BZ80" s="1252"/>
      <c r="CA80" s="1252"/>
      <c r="CB80" s="1252"/>
      <c r="CC80" s="1252"/>
      <c r="CD80" s="1252"/>
      <c r="CE80" s="1252"/>
      <c r="CF80" s="1252"/>
      <c r="CG80" s="1252"/>
      <c r="CH80" s="1252"/>
      <c r="CI80" s="1252"/>
      <c r="CJ80" s="1252"/>
      <c r="CK80" s="1252"/>
      <c r="CL80" s="1252"/>
      <c r="CM80" s="1252"/>
      <c r="CN80" s="1252"/>
      <c r="CO80" s="1252"/>
      <c r="CP80" s="1252"/>
      <c r="CQ80" s="1252"/>
      <c r="CR80" s="1252"/>
      <c r="CS80" s="1252"/>
      <c r="CT80" s="1252"/>
      <c r="CU80" s="1252"/>
      <c r="CV80" s="1252"/>
      <c r="CW80" s="1252"/>
      <c r="CX80" s="1252"/>
      <c r="CY80" s="1252"/>
      <c r="CZ80" s="1252"/>
      <c r="DA80" s="1252"/>
      <c r="DB80" s="1252"/>
      <c r="DC80" s="1252"/>
    </row>
    <row r="81" spans="2:109">
      <c r="B81" s="372"/>
    </row>
    <row r="82" spans="2:109" ht="17.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c r="DD84" s="366"/>
      <c r="DE84" s="366"/>
    </row>
    <row r="85" spans="2:109">
      <c r="DD85" s="366"/>
      <c r="DE85" s="366"/>
    </row>
  </sheetData>
  <sheetProtection algorithmName="SHA-512" hashValue="Zl755V9HU+dmUlicx6mxgCINPEmzV0A9UE68yFoMbVtm9dyXqWqSHzp67UYmoc2c71isBGd35+c7c0tvrMe+0Q==" saltValue="s9bkuX6vB5HwXtGfBkHz2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0A0E0-BBC2-4D26-86A0-9F724960B586}">
  <sheetPr>
    <pageSetUpPr fitToPage="1"/>
  </sheetPr>
  <dimension ref="A1:DR125"/>
  <sheetViews>
    <sheetView showGridLines="0" topLeftCell="A91" zoomScaleNormal="100" zoomScaleSheetLayoutView="70" workbookViewId="0">
      <selection activeCell="AN43" sqref="AN43:DC47"/>
    </sheetView>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476</v>
      </c>
    </row>
  </sheetData>
  <sheetProtection algorithmName="SHA-512" hashValue="E1iNHLxt+WIjWd2WaTezhiDfqqsRD55OHwPzTc3zKUSaxyz42IlWJHd9FBqTXM8ZUkpeipusYiEJ1FfKcBzQXw==" saltValue="h/3o+Dp8Bb+ECZaUGZOSn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A2E3C-422E-4E20-83EC-4D4E8F192DBF}">
  <sheetPr>
    <pageSetUpPr fitToPage="1"/>
  </sheetPr>
  <dimension ref="A1:DR125"/>
  <sheetViews>
    <sheetView showGridLines="0" topLeftCell="A7" zoomScaleNormal="100" zoomScaleSheetLayoutView="55" workbookViewId="0">
      <selection activeCell="AN43" sqref="AN43"/>
    </sheetView>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476</v>
      </c>
    </row>
  </sheetData>
  <sheetProtection algorithmName="SHA-512" hashValue="JBPlVnNSmTCpWn9TnLyJwMRfxPyQ7nHBCGjqdr1AKQKa1T6qF7Vr2QDn9Od/5xVA7UmJ/T91mMou0sKVUJ1vqA==" saltValue="JruIzWPctz2SooZJ+Xt8f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525</v>
      </c>
      <c r="G2" s="151"/>
      <c r="H2" s="152"/>
    </row>
    <row r="3" spans="1:8">
      <c r="A3" s="148" t="s">
        <v>518</v>
      </c>
      <c r="B3" s="153"/>
      <c r="C3" s="154"/>
      <c r="D3" s="155">
        <v>183636</v>
      </c>
      <c r="E3" s="156"/>
      <c r="F3" s="157">
        <v>268375</v>
      </c>
      <c r="G3" s="158"/>
      <c r="H3" s="159"/>
    </row>
    <row r="4" spans="1:8">
      <c r="A4" s="160"/>
      <c r="B4" s="161"/>
      <c r="C4" s="162"/>
      <c r="D4" s="163">
        <v>101477</v>
      </c>
      <c r="E4" s="164"/>
      <c r="F4" s="165">
        <v>119602</v>
      </c>
      <c r="G4" s="166"/>
      <c r="H4" s="167"/>
    </row>
    <row r="5" spans="1:8">
      <c r="A5" s="148" t="s">
        <v>520</v>
      </c>
      <c r="B5" s="153"/>
      <c r="C5" s="154"/>
      <c r="D5" s="155">
        <v>247652</v>
      </c>
      <c r="E5" s="156"/>
      <c r="F5" s="157">
        <v>301035</v>
      </c>
      <c r="G5" s="158"/>
      <c r="H5" s="159"/>
    </row>
    <row r="6" spans="1:8">
      <c r="A6" s="160"/>
      <c r="B6" s="161"/>
      <c r="C6" s="162"/>
      <c r="D6" s="163">
        <v>147274</v>
      </c>
      <c r="E6" s="164"/>
      <c r="F6" s="165">
        <v>154376</v>
      </c>
      <c r="G6" s="166"/>
      <c r="H6" s="167"/>
    </row>
    <row r="7" spans="1:8">
      <c r="A7" s="148" t="s">
        <v>521</v>
      </c>
      <c r="B7" s="153"/>
      <c r="C7" s="154"/>
      <c r="D7" s="155">
        <v>210331</v>
      </c>
      <c r="E7" s="156"/>
      <c r="F7" s="157">
        <v>277467</v>
      </c>
      <c r="G7" s="158"/>
      <c r="H7" s="159"/>
    </row>
    <row r="8" spans="1:8">
      <c r="A8" s="160"/>
      <c r="B8" s="161"/>
      <c r="C8" s="162"/>
      <c r="D8" s="163">
        <v>64224</v>
      </c>
      <c r="E8" s="164"/>
      <c r="F8" s="165">
        <v>128378</v>
      </c>
      <c r="G8" s="166"/>
      <c r="H8" s="167"/>
    </row>
    <row r="9" spans="1:8">
      <c r="A9" s="148" t="s">
        <v>522</v>
      </c>
      <c r="B9" s="153"/>
      <c r="C9" s="154"/>
      <c r="D9" s="155">
        <v>252989</v>
      </c>
      <c r="E9" s="156"/>
      <c r="F9" s="157">
        <v>282256</v>
      </c>
      <c r="G9" s="158"/>
      <c r="H9" s="159"/>
    </row>
    <row r="10" spans="1:8">
      <c r="A10" s="160"/>
      <c r="B10" s="161"/>
      <c r="C10" s="162"/>
      <c r="D10" s="163">
        <v>197650</v>
      </c>
      <c r="E10" s="164"/>
      <c r="F10" s="165">
        <v>145453</v>
      </c>
      <c r="G10" s="166"/>
      <c r="H10" s="167"/>
    </row>
    <row r="11" spans="1:8">
      <c r="A11" s="148" t="s">
        <v>523</v>
      </c>
      <c r="B11" s="153"/>
      <c r="C11" s="154"/>
      <c r="D11" s="155">
        <v>145149</v>
      </c>
      <c r="E11" s="156"/>
      <c r="F11" s="157">
        <v>295341</v>
      </c>
      <c r="G11" s="158"/>
      <c r="H11" s="159"/>
    </row>
    <row r="12" spans="1:8">
      <c r="A12" s="160"/>
      <c r="B12" s="161"/>
      <c r="C12" s="168"/>
      <c r="D12" s="163">
        <v>97262</v>
      </c>
      <c r="E12" s="164"/>
      <c r="F12" s="165">
        <v>137402</v>
      </c>
      <c r="G12" s="166"/>
      <c r="H12" s="167"/>
    </row>
    <row r="13" spans="1:8">
      <c r="A13" s="148"/>
      <c r="B13" s="153"/>
      <c r="C13" s="169"/>
      <c r="D13" s="170">
        <v>207951</v>
      </c>
      <c r="E13" s="171"/>
      <c r="F13" s="172">
        <v>284895</v>
      </c>
      <c r="G13" s="173"/>
      <c r="H13" s="159"/>
    </row>
    <row r="14" spans="1:8">
      <c r="A14" s="160"/>
      <c r="B14" s="161"/>
      <c r="C14" s="162"/>
      <c r="D14" s="163">
        <v>121577</v>
      </c>
      <c r="E14" s="164"/>
      <c r="F14" s="165">
        <v>137042</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3.99</v>
      </c>
      <c r="C19" s="174">
        <f>ROUND(VALUE(SUBSTITUTE(実質収支比率等に係る経年分析!G$48,"▲","-")),2)</f>
        <v>3.33</v>
      </c>
      <c r="D19" s="174">
        <f>ROUND(VALUE(SUBSTITUTE(実質収支比率等に係る経年分析!H$48,"▲","-")),2)</f>
        <v>3.75</v>
      </c>
      <c r="E19" s="174">
        <f>ROUND(VALUE(SUBSTITUTE(実質収支比率等に係る経年分析!I$48,"▲","-")),2)</f>
        <v>4.1900000000000004</v>
      </c>
      <c r="F19" s="174">
        <f>ROUND(VALUE(SUBSTITUTE(実質収支比率等に係る経年分析!J$48,"▲","-")),2)</f>
        <v>4.68</v>
      </c>
    </row>
    <row r="20" spans="1:11">
      <c r="A20" s="174" t="s">
        <v>53</v>
      </c>
      <c r="B20" s="174">
        <f>ROUND(VALUE(SUBSTITUTE(実質収支比率等に係る経年分析!F$47,"▲","-")),2)</f>
        <v>26.69</v>
      </c>
      <c r="C20" s="174">
        <f>ROUND(VALUE(SUBSTITUTE(実質収支比率等に係る経年分析!G$47,"▲","-")),2)</f>
        <v>28.47</v>
      </c>
      <c r="D20" s="174">
        <f>ROUND(VALUE(SUBSTITUTE(実質収支比率等に係る経年分析!H$47,"▲","-")),2)</f>
        <v>35.049999999999997</v>
      </c>
      <c r="E20" s="174">
        <f>ROUND(VALUE(SUBSTITUTE(実質収支比率等に係る経年分析!I$47,"▲","-")),2)</f>
        <v>38.15</v>
      </c>
      <c r="F20" s="174">
        <f>ROUND(VALUE(SUBSTITUTE(実質収支比率等に係る経年分析!J$47,"▲","-")),2)</f>
        <v>34.29</v>
      </c>
    </row>
    <row r="21" spans="1:11">
      <c r="A21" s="174" t="s">
        <v>54</v>
      </c>
      <c r="B21" s="174">
        <f>IF(ISNUMBER(VALUE(SUBSTITUTE(実質収支比率等に係る経年分析!F$49,"▲","-"))),ROUND(VALUE(SUBSTITUTE(実質収支比率等に係る経年分析!F$49,"▲","-")),2),NA())</f>
        <v>0.1</v>
      </c>
      <c r="C21" s="174">
        <f>IF(ISNUMBER(VALUE(SUBSTITUTE(実質収支比率等に係る経年分析!G$49,"▲","-"))),ROUND(VALUE(SUBSTITUTE(実質収支比率等に係る経年分析!G$49,"▲","-")),2),NA())</f>
        <v>-1.43</v>
      </c>
      <c r="D21" s="174">
        <f>IF(ISNUMBER(VALUE(SUBSTITUTE(実質収支比率等に係る経年分析!H$49,"▲","-"))),ROUND(VALUE(SUBSTITUTE(実質収支比率等に係る経年分析!H$49,"▲","-")),2),NA())</f>
        <v>9.06</v>
      </c>
      <c r="E21" s="174">
        <f>IF(ISNUMBER(VALUE(SUBSTITUTE(実質収支比率等に係る経年分析!I$49,"▲","-"))),ROUND(VALUE(SUBSTITUTE(実質収支比率等に係る経年分析!I$49,"▲","-")),2),NA())</f>
        <v>-1.35</v>
      </c>
      <c r="F21" s="174">
        <f>IF(ISNUMBER(VALUE(SUBSTITUTE(実質収支比率等に係る経年分析!J$49,"▲","-"))),ROUND(VALUE(SUBSTITUTE(実質収支比率等に係る経年分析!J$49,"▲","-")),2),NA())</f>
        <v>-7.03</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11.3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10.98</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介護保険特別会計（保険事業勘定）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0.59</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1.75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c r="A30" s="175" t="str">
        <f>IF(連結実質赤字比率に係る赤字・黒字の構成分析!C$40="",NA(),連結実質赤字比率に係る赤字・黒字の構成分析!C$40)</f>
        <v>介護保険特別会計（介護サービス事業勘定）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c r="A31" s="175" t="str">
        <f>IF(連結実質赤字比率に係る赤字・黒字の構成分析!C$39="",NA(),連結実質赤字比率に係る赤字・黒字の構成分析!C$39)</f>
        <v>簡易水道事業特別会計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v>
      </c>
    </row>
    <row r="32" spans="1:11">
      <c r="A32" s="175" t="str">
        <f>IF(連結実質赤字比率に係る赤字・黒字の構成分析!C$38="",NA(),連結実質赤字比率に係る赤字・黒字の構成分析!C$38)</f>
        <v>国民健康保険特別会計（保険事業勘定）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0.28999999999999998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0.27</v>
      </c>
    </row>
    <row r="33" spans="1:16">
      <c r="A33" s="175" t="str">
        <f>IF(連結実質赤字比率に係る赤字・黒字の構成分析!C$37="",NA(),連結実質赤字比率に係る赤字・黒字の構成分析!C$37)</f>
        <v>国民健康保険特別会計（診療施設勘定）</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0.47</v>
      </c>
    </row>
    <row r="34" spans="1:16">
      <c r="A34" s="175" t="str">
        <f>IF(連結実質赤字比率に係る赤字・黒字の構成分析!C$36="",NA(),連結実質赤字比率に係る赤字・黒字の構成分析!C$36)</f>
        <v>後期高齢者医療特別会計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0.67</v>
      </c>
    </row>
    <row r="35" spans="1:16">
      <c r="A35" s="175" t="str">
        <f>IF(連結実質赤字比率に係る赤字・黒字の構成分析!C$35="",NA(),連結実質赤字比率に係る赤字・黒字の構成分析!C$35)</f>
        <v>公共下水道事業特別会計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0.13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0.12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0.18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0.8</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3.99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3.32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3.75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4.1900000000000004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4.68</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502</v>
      </c>
      <c r="E42" s="176"/>
      <c r="F42" s="176"/>
      <c r="G42" s="176">
        <f>'実質公債費比率（分子）の構造'!L$52</f>
        <v>500</v>
      </c>
      <c r="H42" s="176"/>
      <c r="I42" s="176"/>
      <c r="J42" s="176">
        <f>'実質公債費比率（分子）の構造'!M$52</f>
        <v>457</v>
      </c>
      <c r="K42" s="176"/>
      <c r="L42" s="176"/>
      <c r="M42" s="176">
        <f>'実質公債費比率（分子）の構造'!N$52</f>
        <v>475</v>
      </c>
      <c r="N42" s="176"/>
      <c r="O42" s="176"/>
      <c r="P42" s="176">
        <f>'実質公債費比率（分子）の構造'!O$52</f>
        <v>465</v>
      </c>
    </row>
    <row r="43" spans="1:16">
      <c r="A43" s="176" t="s">
        <v>16</v>
      </c>
      <c r="B43" s="176">
        <f>'実質公債費比率（分子）の構造'!K$51</f>
        <v>0</v>
      </c>
      <c r="C43" s="176"/>
      <c r="D43" s="176"/>
      <c r="E43" s="176" t="str">
        <f>'実質公債費比率（分子）の構造'!L$51</f>
        <v>-</v>
      </c>
      <c r="F43" s="176"/>
      <c r="G43" s="176"/>
      <c r="H43" s="176">
        <f>'実質公債費比率（分子）の構造'!M$51</f>
        <v>0</v>
      </c>
      <c r="I43" s="176"/>
      <c r="J43" s="176"/>
      <c r="K43" s="176" t="str">
        <f>'実質公債費比率（分子）の構造'!N$51</f>
        <v>-</v>
      </c>
      <c r="L43" s="176"/>
      <c r="M43" s="176"/>
      <c r="N43" s="176">
        <f>'実質公債費比率（分子）の構造'!O$51</f>
        <v>0</v>
      </c>
      <c r="O43" s="176"/>
      <c r="P43" s="176"/>
    </row>
    <row r="44" spans="1:16">
      <c r="A44" s="176" t="s">
        <v>62</v>
      </c>
      <c r="B44" s="176">
        <f>'実質公債費比率（分子）の構造'!K$50</f>
        <v>0</v>
      </c>
      <c r="C44" s="176"/>
      <c r="D44" s="176"/>
      <c r="E44" s="176">
        <f>'実質公債費比率（分子）の構造'!L$50</f>
        <v>22</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64</v>
      </c>
      <c r="B46" s="176">
        <f>'実質公債費比率（分子）の構造'!K$48</f>
        <v>121</v>
      </c>
      <c r="C46" s="176"/>
      <c r="D46" s="176"/>
      <c r="E46" s="176">
        <f>'実質公債費比率（分子）の構造'!L$48</f>
        <v>102</v>
      </c>
      <c r="F46" s="176"/>
      <c r="G46" s="176"/>
      <c r="H46" s="176">
        <f>'実質公債費比率（分子）の構造'!M$48</f>
        <v>106</v>
      </c>
      <c r="I46" s="176"/>
      <c r="J46" s="176"/>
      <c r="K46" s="176">
        <f>'実質公債費比率（分子）の構造'!N$48</f>
        <v>109</v>
      </c>
      <c r="L46" s="176"/>
      <c r="M46" s="176"/>
      <c r="N46" s="176">
        <f>'実質公債費比率（分子）の構造'!O$48</f>
        <v>106</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461</v>
      </c>
      <c r="C49" s="176"/>
      <c r="D49" s="176"/>
      <c r="E49" s="176">
        <f>'実質公債費比率（分子）の構造'!L$45</f>
        <v>478</v>
      </c>
      <c r="F49" s="176"/>
      <c r="G49" s="176"/>
      <c r="H49" s="176">
        <f>'実質公債費比率（分子）の構造'!M$45</f>
        <v>485</v>
      </c>
      <c r="I49" s="176"/>
      <c r="J49" s="176"/>
      <c r="K49" s="176">
        <f>'実質公債費比率（分子）の構造'!N$45</f>
        <v>529</v>
      </c>
      <c r="L49" s="176"/>
      <c r="M49" s="176"/>
      <c r="N49" s="176">
        <f>'実質公債費比率（分子）の構造'!O$45</f>
        <v>520</v>
      </c>
      <c r="O49" s="176"/>
      <c r="P49" s="176"/>
    </row>
    <row r="50" spans="1:16">
      <c r="A50" s="176" t="s">
        <v>67</v>
      </c>
      <c r="B50" s="176" t="e">
        <f>NA()</f>
        <v>#N/A</v>
      </c>
      <c r="C50" s="176">
        <f>IF(ISNUMBER('実質公債費比率（分子）の構造'!K$53),'実質公債費比率（分子）の構造'!K$53,NA())</f>
        <v>80</v>
      </c>
      <c r="D50" s="176" t="e">
        <f>NA()</f>
        <v>#N/A</v>
      </c>
      <c r="E50" s="176" t="e">
        <f>NA()</f>
        <v>#N/A</v>
      </c>
      <c r="F50" s="176">
        <f>IF(ISNUMBER('実質公債費比率（分子）の構造'!L$53),'実質公債費比率（分子）の構造'!L$53,NA())</f>
        <v>102</v>
      </c>
      <c r="G50" s="176" t="e">
        <f>NA()</f>
        <v>#N/A</v>
      </c>
      <c r="H50" s="176" t="e">
        <f>NA()</f>
        <v>#N/A</v>
      </c>
      <c r="I50" s="176">
        <f>IF(ISNUMBER('実質公債費比率（分子）の構造'!M$53),'実質公債費比率（分子）の構造'!M$53,NA())</f>
        <v>134</v>
      </c>
      <c r="J50" s="176" t="e">
        <f>NA()</f>
        <v>#N/A</v>
      </c>
      <c r="K50" s="176" t="e">
        <f>NA()</f>
        <v>#N/A</v>
      </c>
      <c r="L50" s="176">
        <f>IF(ISNUMBER('実質公債費比率（分子）の構造'!N$53),'実質公債費比率（分子）の構造'!N$53,NA())</f>
        <v>163</v>
      </c>
      <c r="M50" s="176" t="e">
        <f>NA()</f>
        <v>#N/A</v>
      </c>
      <c r="N50" s="176" t="e">
        <f>NA()</f>
        <v>#N/A</v>
      </c>
      <c r="O50" s="176">
        <f>IF(ISNUMBER('実質公債費比率（分子）の構造'!O$53),'実質公債費比率（分子）の構造'!O$53,NA())</f>
        <v>161</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3778</v>
      </c>
      <c r="E56" s="175"/>
      <c r="F56" s="175"/>
      <c r="G56" s="175">
        <f>'将来負担比率（分子）の構造'!J$52</f>
        <v>3569</v>
      </c>
      <c r="H56" s="175"/>
      <c r="I56" s="175"/>
      <c r="J56" s="175">
        <f>'将来負担比率（分子）の構造'!K$52</f>
        <v>3537</v>
      </c>
      <c r="K56" s="175"/>
      <c r="L56" s="175"/>
      <c r="M56" s="175">
        <f>'将来負担比率（分子）の構造'!L$52</f>
        <v>3284</v>
      </c>
      <c r="N56" s="175"/>
      <c r="O56" s="175"/>
      <c r="P56" s="175">
        <f>'将来負担比率（分子）の構造'!M$52</f>
        <v>3028</v>
      </c>
    </row>
    <row r="57" spans="1:16">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c r="A58" s="175" t="s">
        <v>41</v>
      </c>
      <c r="B58" s="175"/>
      <c r="C58" s="175"/>
      <c r="D58" s="175">
        <f>'将来負担比率（分子）の構造'!I$50</f>
        <v>3418</v>
      </c>
      <c r="E58" s="175"/>
      <c r="F58" s="175"/>
      <c r="G58" s="175">
        <f>'将来負担比率（分子）の構造'!J$50</f>
        <v>3432</v>
      </c>
      <c r="H58" s="175"/>
      <c r="I58" s="175"/>
      <c r="J58" s="175">
        <f>'将来負担比率（分子）の構造'!K$50</f>
        <v>3985</v>
      </c>
      <c r="K58" s="175"/>
      <c r="L58" s="175"/>
      <c r="M58" s="175">
        <f>'将来負担比率（分子）の構造'!L$50</f>
        <v>4042</v>
      </c>
      <c r="N58" s="175"/>
      <c r="O58" s="175"/>
      <c r="P58" s="175">
        <f>'将来負担比率（分子）の構造'!M$50</f>
        <v>3922</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531</v>
      </c>
      <c r="C62" s="175"/>
      <c r="D62" s="175"/>
      <c r="E62" s="175">
        <f>'将来負担比率（分子）の構造'!J$45</f>
        <v>547</v>
      </c>
      <c r="F62" s="175"/>
      <c r="G62" s="175"/>
      <c r="H62" s="175">
        <f>'将来負担比率（分子）の構造'!K$45</f>
        <v>664</v>
      </c>
      <c r="I62" s="175"/>
      <c r="J62" s="175"/>
      <c r="K62" s="175">
        <f>'将来負担比率（分子）の構造'!L$45</f>
        <v>599</v>
      </c>
      <c r="L62" s="175"/>
      <c r="M62" s="175"/>
      <c r="N62" s="175">
        <f>'将来負担比率（分子）の構造'!M$45</f>
        <v>657</v>
      </c>
      <c r="O62" s="175"/>
      <c r="P62" s="175"/>
    </row>
    <row r="63" spans="1:16">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33</v>
      </c>
      <c r="B64" s="175">
        <f>'将来負担比率（分子）の構造'!I$43</f>
        <v>890</v>
      </c>
      <c r="C64" s="175"/>
      <c r="D64" s="175"/>
      <c r="E64" s="175">
        <f>'将来負担比率（分子）の構造'!J$43</f>
        <v>878</v>
      </c>
      <c r="F64" s="175"/>
      <c r="G64" s="175"/>
      <c r="H64" s="175">
        <f>'将来負担比率（分子）の構造'!K$43</f>
        <v>961</v>
      </c>
      <c r="I64" s="175"/>
      <c r="J64" s="175"/>
      <c r="K64" s="175">
        <f>'将来負担比率（分子）の構造'!L$43</f>
        <v>913</v>
      </c>
      <c r="L64" s="175"/>
      <c r="M64" s="175"/>
      <c r="N64" s="175">
        <f>'将来負担比率（分子）の構造'!M$43</f>
        <v>855</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3737</v>
      </c>
      <c r="C66" s="175"/>
      <c r="D66" s="175"/>
      <c r="E66" s="175">
        <f>'将来負担比率（分子）の構造'!J$41</f>
        <v>3686</v>
      </c>
      <c r="F66" s="175"/>
      <c r="G66" s="175"/>
      <c r="H66" s="175">
        <f>'将来負担比率（分子）の構造'!K$41</f>
        <v>3616</v>
      </c>
      <c r="I66" s="175"/>
      <c r="J66" s="175"/>
      <c r="K66" s="175">
        <f>'将来負担比率（分子）の構造'!L$41</f>
        <v>3376</v>
      </c>
      <c r="L66" s="175"/>
      <c r="M66" s="175"/>
      <c r="N66" s="175">
        <f>'将来負担比率（分子）の構造'!M$41</f>
        <v>3092</v>
      </c>
      <c r="O66" s="175"/>
      <c r="P66" s="175"/>
    </row>
    <row r="67" spans="1:16">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1033</v>
      </c>
      <c r="C72" s="179">
        <f>基金残高に係る経年分析!G55</f>
        <v>1074</v>
      </c>
      <c r="D72" s="179">
        <f>基金残高に係る経年分析!H55</f>
        <v>969</v>
      </c>
    </row>
    <row r="73" spans="1:16">
      <c r="A73" s="178" t="s">
        <v>74</v>
      </c>
      <c r="B73" s="179">
        <f>基金残高に係る経年分析!F56</f>
        <v>739</v>
      </c>
      <c r="C73" s="179">
        <f>基金残高に係る経年分析!G56</f>
        <v>689</v>
      </c>
      <c r="D73" s="179">
        <f>基金残高に係る経年分析!H56</f>
        <v>674</v>
      </c>
    </row>
    <row r="74" spans="1:16">
      <c r="A74" s="178" t="s">
        <v>75</v>
      </c>
      <c r="B74" s="179">
        <f>基金残高に係る経年分析!F57</f>
        <v>1856</v>
      </c>
      <c r="C74" s="179">
        <f>基金残高に係る経年分析!G57</f>
        <v>1860</v>
      </c>
      <c r="D74" s="179">
        <f>基金残高に係る経年分析!H57</f>
        <v>1870</v>
      </c>
    </row>
  </sheetData>
  <sheetProtection algorithmName="SHA-512" hashValue="fo1pf24XlBh2MPJd0SOBj21bG2F24G9KYtHbJXzFxqJ7DzKAMdEgwg0Yroc4YX6tpDts+xi+3xmN+PYvgQLbOw==" saltValue="PFD/zQkjZthwxtiYo04Zo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215</v>
      </c>
      <c r="C5" s="646"/>
      <c r="D5" s="646"/>
      <c r="E5" s="646"/>
      <c r="F5" s="646"/>
      <c r="G5" s="646"/>
      <c r="H5" s="646"/>
      <c r="I5" s="646"/>
      <c r="J5" s="646"/>
      <c r="K5" s="646"/>
      <c r="L5" s="646"/>
      <c r="M5" s="646"/>
      <c r="N5" s="646"/>
      <c r="O5" s="646"/>
      <c r="P5" s="646"/>
      <c r="Q5" s="647"/>
      <c r="R5" s="648">
        <v>306602</v>
      </c>
      <c r="S5" s="649"/>
      <c r="T5" s="649"/>
      <c r="U5" s="649"/>
      <c r="V5" s="649"/>
      <c r="W5" s="649"/>
      <c r="X5" s="649"/>
      <c r="Y5" s="650"/>
      <c r="Z5" s="651">
        <v>6.5</v>
      </c>
      <c r="AA5" s="651"/>
      <c r="AB5" s="651"/>
      <c r="AC5" s="651"/>
      <c r="AD5" s="652">
        <v>306602</v>
      </c>
      <c r="AE5" s="652"/>
      <c r="AF5" s="652"/>
      <c r="AG5" s="652"/>
      <c r="AH5" s="652"/>
      <c r="AI5" s="652"/>
      <c r="AJ5" s="652"/>
      <c r="AK5" s="652"/>
      <c r="AL5" s="653">
        <v>10.9</v>
      </c>
      <c r="AM5" s="654"/>
      <c r="AN5" s="654"/>
      <c r="AO5" s="655"/>
      <c r="AP5" s="645" t="s">
        <v>216</v>
      </c>
      <c r="AQ5" s="646"/>
      <c r="AR5" s="646"/>
      <c r="AS5" s="646"/>
      <c r="AT5" s="646"/>
      <c r="AU5" s="646"/>
      <c r="AV5" s="646"/>
      <c r="AW5" s="646"/>
      <c r="AX5" s="646"/>
      <c r="AY5" s="646"/>
      <c r="AZ5" s="646"/>
      <c r="BA5" s="646"/>
      <c r="BB5" s="646"/>
      <c r="BC5" s="646"/>
      <c r="BD5" s="646"/>
      <c r="BE5" s="646"/>
      <c r="BF5" s="647"/>
      <c r="BG5" s="659">
        <v>306602</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c r="B6" s="656" t="s">
        <v>220</v>
      </c>
      <c r="C6" s="657"/>
      <c r="D6" s="657"/>
      <c r="E6" s="657"/>
      <c r="F6" s="657"/>
      <c r="G6" s="657"/>
      <c r="H6" s="657"/>
      <c r="I6" s="657"/>
      <c r="J6" s="657"/>
      <c r="K6" s="657"/>
      <c r="L6" s="657"/>
      <c r="M6" s="657"/>
      <c r="N6" s="657"/>
      <c r="O6" s="657"/>
      <c r="P6" s="657"/>
      <c r="Q6" s="658"/>
      <c r="R6" s="659">
        <v>110071</v>
      </c>
      <c r="S6" s="660"/>
      <c r="T6" s="660"/>
      <c r="U6" s="660"/>
      <c r="V6" s="660"/>
      <c r="W6" s="660"/>
      <c r="X6" s="660"/>
      <c r="Y6" s="661"/>
      <c r="Z6" s="662">
        <v>2.2999999999999998</v>
      </c>
      <c r="AA6" s="662"/>
      <c r="AB6" s="662"/>
      <c r="AC6" s="662"/>
      <c r="AD6" s="663">
        <v>110071</v>
      </c>
      <c r="AE6" s="663"/>
      <c r="AF6" s="663"/>
      <c r="AG6" s="663"/>
      <c r="AH6" s="663"/>
      <c r="AI6" s="663"/>
      <c r="AJ6" s="663"/>
      <c r="AK6" s="663"/>
      <c r="AL6" s="664">
        <v>3.9</v>
      </c>
      <c r="AM6" s="665"/>
      <c r="AN6" s="665"/>
      <c r="AO6" s="666"/>
      <c r="AP6" s="656" t="s">
        <v>221</v>
      </c>
      <c r="AQ6" s="657"/>
      <c r="AR6" s="657"/>
      <c r="AS6" s="657"/>
      <c r="AT6" s="657"/>
      <c r="AU6" s="657"/>
      <c r="AV6" s="657"/>
      <c r="AW6" s="657"/>
      <c r="AX6" s="657"/>
      <c r="AY6" s="657"/>
      <c r="AZ6" s="657"/>
      <c r="BA6" s="657"/>
      <c r="BB6" s="657"/>
      <c r="BC6" s="657"/>
      <c r="BD6" s="657"/>
      <c r="BE6" s="657"/>
      <c r="BF6" s="658"/>
      <c r="BG6" s="659">
        <v>306602</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49355</v>
      </c>
      <c r="CS6" s="660"/>
      <c r="CT6" s="660"/>
      <c r="CU6" s="660"/>
      <c r="CV6" s="660"/>
      <c r="CW6" s="660"/>
      <c r="CX6" s="660"/>
      <c r="CY6" s="661"/>
      <c r="CZ6" s="653">
        <v>1.1000000000000001</v>
      </c>
      <c r="DA6" s="654"/>
      <c r="DB6" s="654"/>
      <c r="DC6" s="670"/>
      <c r="DD6" s="668" t="s">
        <v>122</v>
      </c>
      <c r="DE6" s="660"/>
      <c r="DF6" s="660"/>
      <c r="DG6" s="660"/>
      <c r="DH6" s="660"/>
      <c r="DI6" s="660"/>
      <c r="DJ6" s="660"/>
      <c r="DK6" s="660"/>
      <c r="DL6" s="660"/>
      <c r="DM6" s="660"/>
      <c r="DN6" s="660"/>
      <c r="DO6" s="660"/>
      <c r="DP6" s="661"/>
      <c r="DQ6" s="668">
        <v>49355</v>
      </c>
      <c r="DR6" s="660"/>
      <c r="DS6" s="660"/>
      <c r="DT6" s="660"/>
      <c r="DU6" s="660"/>
      <c r="DV6" s="660"/>
      <c r="DW6" s="660"/>
      <c r="DX6" s="660"/>
      <c r="DY6" s="660"/>
      <c r="DZ6" s="660"/>
      <c r="EA6" s="660"/>
      <c r="EB6" s="660"/>
      <c r="EC6" s="669"/>
    </row>
    <row r="7" spans="2:143" ht="11.25" customHeight="1">
      <c r="B7" s="656" t="s">
        <v>223</v>
      </c>
      <c r="C7" s="657"/>
      <c r="D7" s="657"/>
      <c r="E7" s="657"/>
      <c r="F7" s="657"/>
      <c r="G7" s="657"/>
      <c r="H7" s="657"/>
      <c r="I7" s="657"/>
      <c r="J7" s="657"/>
      <c r="K7" s="657"/>
      <c r="L7" s="657"/>
      <c r="M7" s="657"/>
      <c r="N7" s="657"/>
      <c r="O7" s="657"/>
      <c r="P7" s="657"/>
      <c r="Q7" s="658"/>
      <c r="R7" s="659">
        <v>105</v>
      </c>
      <c r="S7" s="660"/>
      <c r="T7" s="660"/>
      <c r="U7" s="660"/>
      <c r="V7" s="660"/>
      <c r="W7" s="660"/>
      <c r="X7" s="660"/>
      <c r="Y7" s="661"/>
      <c r="Z7" s="662">
        <v>0</v>
      </c>
      <c r="AA7" s="662"/>
      <c r="AB7" s="662"/>
      <c r="AC7" s="662"/>
      <c r="AD7" s="663">
        <v>105</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135242</v>
      </c>
      <c r="BH7" s="660"/>
      <c r="BI7" s="660"/>
      <c r="BJ7" s="660"/>
      <c r="BK7" s="660"/>
      <c r="BL7" s="660"/>
      <c r="BM7" s="660"/>
      <c r="BN7" s="661"/>
      <c r="BO7" s="662">
        <v>44.1</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574161</v>
      </c>
      <c r="CS7" s="660"/>
      <c r="CT7" s="660"/>
      <c r="CU7" s="660"/>
      <c r="CV7" s="660"/>
      <c r="CW7" s="660"/>
      <c r="CX7" s="660"/>
      <c r="CY7" s="661"/>
      <c r="CZ7" s="662">
        <v>12.6</v>
      </c>
      <c r="DA7" s="662"/>
      <c r="DB7" s="662"/>
      <c r="DC7" s="662"/>
      <c r="DD7" s="668">
        <v>32179</v>
      </c>
      <c r="DE7" s="660"/>
      <c r="DF7" s="660"/>
      <c r="DG7" s="660"/>
      <c r="DH7" s="660"/>
      <c r="DI7" s="660"/>
      <c r="DJ7" s="660"/>
      <c r="DK7" s="660"/>
      <c r="DL7" s="660"/>
      <c r="DM7" s="660"/>
      <c r="DN7" s="660"/>
      <c r="DO7" s="660"/>
      <c r="DP7" s="661"/>
      <c r="DQ7" s="668">
        <v>479346</v>
      </c>
      <c r="DR7" s="660"/>
      <c r="DS7" s="660"/>
      <c r="DT7" s="660"/>
      <c r="DU7" s="660"/>
      <c r="DV7" s="660"/>
      <c r="DW7" s="660"/>
      <c r="DX7" s="660"/>
      <c r="DY7" s="660"/>
      <c r="DZ7" s="660"/>
      <c r="EA7" s="660"/>
      <c r="EB7" s="660"/>
      <c r="EC7" s="669"/>
    </row>
    <row r="8" spans="2:143" ht="11.25" customHeight="1">
      <c r="B8" s="656" t="s">
        <v>226</v>
      </c>
      <c r="C8" s="657"/>
      <c r="D8" s="657"/>
      <c r="E8" s="657"/>
      <c r="F8" s="657"/>
      <c r="G8" s="657"/>
      <c r="H8" s="657"/>
      <c r="I8" s="657"/>
      <c r="J8" s="657"/>
      <c r="K8" s="657"/>
      <c r="L8" s="657"/>
      <c r="M8" s="657"/>
      <c r="N8" s="657"/>
      <c r="O8" s="657"/>
      <c r="P8" s="657"/>
      <c r="Q8" s="658"/>
      <c r="R8" s="659">
        <v>974</v>
      </c>
      <c r="S8" s="660"/>
      <c r="T8" s="660"/>
      <c r="U8" s="660"/>
      <c r="V8" s="660"/>
      <c r="W8" s="660"/>
      <c r="X8" s="660"/>
      <c r="Y8" s="661"/>
      <c r="Z8" s="662">
        <v>0</v>
      </c>
      <c r="AA8" s="662"/>
      <c r="AB8" s="662"/>
      <c r="AC8" s="662"/>
      <c r="AD8" s="663">
        <v>974</v>
      </c>
      <c r="AE8" s="663"/>
      <c r="AF8" s="663"/>
      <c r="AG8" s="663"/>
      <c r="AH8" s="663"/>
      <c r="AI8" s="663"/>
      <c r="AJ8" s="663"/>
      <c r="AK8" s="663"/>
      <c r="AL8" s="664">
        <v>0</v>
      </c>
      <c r="AM8" s="665"/>
      <c r="AN8" s="665"/>
      <c r="AO8" s="666"/>
      <c r="AP8" s="656" t="s">
        <v>227</v>
      </c>
      <c r="AQ8" s="657"/>
      <c r="AR8" s="657"/>
      <c r="AS8" s="657"/>
      <c r="AT8" s="657"/>
      <c r="AU8" s="657"/>
      <c r="AV8" s="657"/>
      <c r="AW8" s="657"/>
      <c r="AX8" s="657"/>
      <c r="AY8" s="657"/>
      <c r="AZ8" s="657"/>
      <c r="BA8" s="657"/>
      <c r="BB8" s="657"/>
      <c r="BC8" s="657"/>
      <c r="BD8" s="657"/>
      <c r="BE8" s="657"/>
      <c r="BF8" s="658"/>
      <c r="BG8" s="659">
        <v>4890</v>
      </c>
      <c r="BH8" s="660"/>
      <c r="BI8" s="660"/>
      <c r="BJ8" s="660"/>
      <c r="BK8" s="660"/>
      <c r="BL8" s="660"/>
      <c r="BM8" s="660"/>
      <c r="BN8" s="661"/>
      <c r="BO8" s="662">
        <v>1.6</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941369</v>
      </c>
      <c r="CS8" s="660"/>
      <c r="CT8" s="660"/>
      <c r="CU8" s="660"/>
      <c r="CV8" s="660"/>
      <c r="CW8" s="660"/>
      <c r="CX8" s="660"/>
      <c r="CY8" s="661"/>
      <c r="CZ8" s="662">
        <v>20.6</v>
      </c>
      <c r="DA8" s="662"/>
      <c r="DB8" s="662"/>
      <c r="DC8" s="662"/>
      <c r="DD8" s="668" t="s">
        <v>122</v>
      </c>
      <c r="DE8" s="660"/>
      <c r="DF8" s="660"/>
      <c r="DG8" s="660"/>
      <c r="DH8" s="660"/>
      <c r="DI8" s="660"/>
      <c r="DJ8" s="660"/>
      <c r="DK8" s="660"/>
      <c r="DL8" s="660"/>
      <c r="DM8" s="660"/>
      <c r="DN8" s="660"/>
      <c r="DO8" s="660"/>
      <c r="DP8" s="661"/>
      <c r="DQ8" s="668">
        <v>700484</v>
      </c>
      <c r="DR8" s="660"/>
      <c r="DS8" s="660"/>
      <c r="DT8" s="660"/>
      <c r="DU8" s="660"/>
      <c r="DV8" s="660"/>
      <c r="DW8" s="660"/>
      <c r="DX8" s="660"/>
      <c r="DY8" s="660"/>
      <c r="DZ8" s="660"/>
      <c r="EA8" s="660"/>
      <c r="EB8" s="660"/>
      <c r="EC8" s="669"/>
    </row>
    <row r="9" spans="2:143" ht="11.25" customHeight="1">
      <c r="B9" s="656" t="s">
        <v>229</v>
      </c>
      <c r="C9" s="657"/>
      <c r="D9" s="657"/>
      <c r="E9" s="657"/>
      <c r="F9" s="657"/>
      <c r="G9" s="657"/>
      <c r="H9" s="657"/>
      <c r="I9" s="657"/>
      <c r="J9" s="657"/>
      <c r="K9" s="657"/>
      <c r="L9" s="657"/>
      <c r="M9" s="657"/>
      <c r="N9" s="657"/>
      <c r="O9" s="657"/>
      <c r="P9" s="657"/>
      <c r="Q9" s="658"/>
      <c r="R9" s="659">
        <v>1122</v>
      </c>
      <c r="S9" s="660"/>
      <c r="T9" s="660"/>
      <c r="U9" s="660"/>
      <c r="V9" s="660"/>
      <c r="W9" s="660"/>
      <c r="X9" s="660"/>
      <c r="Y9" s="661"/>
      <c r="Z9" s="662">
        <v>0</v>
      </c>
      <c r="AA9" s="662"/>
      <c r="AB9" s="662"/>
      <c r="AC9" s="662"/>
      <c r="AD9" s="663">
        <v>1122</v>
      </c>
      <c r="AE9" s="663"/>
      <c r="AF9" s="663"/>
      <c r="AG9" s="663"/>
      <c r="AH9" s="663"/>
      <c r="AI9" s="663"/>
      <c r="AJ9" s="663"/>
      <c r="AK9" s="663"/>
      <c r="AL9" s="664">
        <v>0</v>
      </c>
      <c r="AM9" s="665"/>
      <c r="AN9" s="665"/>
      <c r="AO9" s="666"/>
      <c r="AP9" s="656" t="s">
        <v>230</v>
      </c>
      <c r="AQ9" s="657"/>
      <c r="AR9" s="657"/>
      <c r="AS9" s="657"/>
      <c r="AT9" s="657"/>
      <c r="AU9" s="657"/>
      <c r="AV9" s="657"/>
      <c r="AW9" s="657"/>
      <c r="AX9" s="657"/>
      <c r="AY9" s="657"/>
      <c r="AZ9" s="657"/>
      <c r="BA9" s="657"/>
      <c r="BB9" s="657"/>
      <c r="BC9" s="657"/>
      <c r="BD9" s="657"/>
      <c r="BE9" s="657"/>
      <c r="BF9" s="658"/>
      <c r="BG9" s="659">
        <v>114225</v>
      </c>
      <c r="BH9" s="660"/>
      <c r="BI9" s="660"/>
      <c r="BJ9" s="660"/>
      <c r="BK9" s="660"/>
      <c r="BL9" s="660"/>
      <c r="BM9" s="660"/>
      <c r="BN9" s="661"/>
      <c r="BO9" s="662">
        <v>37.299999999999997</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466621</v>
      </c>
      <c r="CS9" s="660"/>
      <c r="CT9" s="660"/>
      <c r="CU9" s="660"/>
      <c r="CV9" s="660"/>
      <c r="CW9" s="660"/>
      <c r="CX9" s="660"/>
      <c r="CY9" s="661"/>
      <c r="CZ9" s="662">
        <v>10.199999999999999</v>
      </c>
      <c r="DA9" s="662"/>
      <c r="DB9" s="662"/>
      <c r="DC9" s="662"/>
      <c r="DD9" s="668">
        <v>6795</v>
      </c>
      <c r="DE9" s="660"/>
      <c r="DF9" s="660"/>
      <c r="DG9" s="660"/>
      <c r="DH9" s="660"/>
      <c r="DI9" s="660"/>
      <c r="DJ9" s="660"/>
      <c r="DK9" s="660"/>
      <c r="DL9" s="660"/>
      <c r="DM9" s="660"/>
      <c r="DN9" s="660"/>
      <c r="DO9" s="660"/>
      <c r="DP9" s="661"/>
      <c r="DQ9" s="668">
        <v>425088</v>
      </c>
      <c r="DR9" s="660"/>
      <c r="DS9" s="660"/>
      <c r="DT9" s="660"/>
      <c r="DU9" s="660"/>
      <c r="DV9" s="660"/>
      <c r="DW9" s="660"/>
      <c r="DX9" s="660"/>
      <c r="DY9" s="660"/>
      <c r="DZ9" s="660"/>
      <c r="EA9" s="660"/>
      <c r="EB9" s="660"/>
      <c r="EC9" s="669"/>
    </row>
    <row r="10" spans="2:143" ht="11.25" customHeight="1">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8595</v>
      </c>
      <c r="BH10" s="660"/>
      <c r="BI10" s="660"/>
      <c r="BJ10" s="660"/>
      <c r="BK10" s="660"/>
      <c r="BL10" s="660"/>
      <c r="BM10" s="660"/>
      <c r="BN10" s="661"/>
      <c r="BO10" s="662">
        <v>2.8</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c r="B11" s="656" t="s">
        <v>235</v>
      </c>
      <c r="C11" s="657"/>
      <c r="D11" s="657"/>
      <c r="E11" s="657"/>
      <c r="F11" s="657"/>
      <c r="G11" s="657"/>
      <c r="H11" s="657"/>
      <c r="I11" s="657"/>
      <c r="J11" s="657"/>
      <c r="K11" s="657"/>
      <c r="L11" s="657"/>
      <c r="M11" s="657"/>
      <c r="N11" s="657"/>
      <c r="O11" s="657"/>
      <c r="P11" s="657"/>
      <c r="Q11" s="658"/>
      <c r="R11" s="659">
        <v>83243</v>
      </c>
      <c r="S11" s="660"/>
      <c r="T11" s="660"/>
      <c r="U11" s="660"/>
      <c r="V11" s="660"/>
      <c r="W11" s="660"/>
      <c r="X11" s="660"/>
      <c r="Y11" s="661"/>
      <c r="Z11" s="664">
        <v>1.8</v>
      </c>
      <c r="AA11" s="665"/>
      <c r="AB11" s="665"/>
      <c r="AC11" s="671"/>
      <c r="AD11" s="668">
        <v>83243</v>
      </c>
      <c r="AE11" s="660"/>
      <c r="AF11" s="660"/>
      <c r="AG11" s="660"/>
      <c r="AH11" s="660"/>
      <c r="AI11" s="660"/>
      <c r="AJ11" s="660"/>
      <c r="AK11" s="661"/>
      <c r="AL11" s="664">
        <v>3</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7532</v>
      </c>
      <c r="BH11" s="660"/>
      <c r="BI11" s="660"/>
      <c r="BJ11" s="660"/>
      <c r="BK11" s="660"/>
      <c r="BL11" s="660"/>
      <c r="BM11" s="660"/>
      <c r="BN11" s="661"/>
      <c r="BO11" s="662">
        <v>2.5</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683624</v>
      </c>
      <c r="CS11" s="660"/>
      <c r="CT11" s="660"/>
      <c r="CU11" s="660"/>
      <c r="CV11" s="660"/>
      <c r="CW11" s="660"/>
      <c r="CX11" s="660"/>
      <c r="CY11" s="661"/>
      <c r="CZ11" s="662">
        <v>15</v>
      </c>
      <c r="DA11" s="662"/>
      <c r="DB11" s="662"/>
      <c r="DC11" s="662"/>
      <c r="DD11" s="668">
        <v>66227</v>
      </c>
      <c r="DE11" s="660"/>
      <c r="DF11" s="660"/>
      <c r="DG11" s="660"/>
      <c r="DH11" s="660"/>
      <c r="DI11" s="660"/>
      <c r="DJ11" s="660"/>
      <c r="DK11" s="660"/>
      <c r="DL11" s="660"/>
      <c r="DM11" s="660"/>
      <c r="DN11" s="660"/>
      <c r="DO11" s="660"/>
      <c r="DP11" s="661"/>
      <c r="DQ11" s="668">
        <v>307195</v>
      </c>
      <c r="DR11" s="660"/>
      <c r="DS11" s="660"/>
      <c r="DT11" s="660"/>
      <c r="DU11" s="660"/>
      <c r="DV11" s="660"/>
      <c r="DW11" s="660"/>
      <c r="DX11" s="660"/>
      <c r="DY11" s="660"/>
      <c r="DZ11" s="660"/>
      <c r="EA11" s="660"/>
      <c r="EB11" s="660"/>
      <c r="EC11" s="669"/>
    </row>
    <row r="12" spans="2:143" ht="11.25" customHeight="1">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126543</v>
      </c>
      <c r="BH12" s="660"/>
      <c r="BI12" s="660"/>
      <c r="BJ12" s="660"/>
      <c r="BK12" s="660"/>
      <c r="BL12" s="660"/>
      <c r="BM12" s="660"/>
      <c r="BN12" s="661"/>
      <c r="BO12" s="662">
        <v>41.3</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135746</v>
      </c>
      <c r="CS12" s="660"/>
      <c r="CT12" s="660"/>
      <c r="CU12" s="660"/>
      <c r="CV12" s="660"/>
      <c r="CW12" s="660"/>
      <c r="CX12" s="660"/>
      <c r="CY12" s="661"/>
      <c r="CZ12" s="662">
        <v>3</v>
      </c>
      <c r="DA12" s="662"/>
      <c r="DB12" s="662"/>
      <c r="DC12" s="662"/>
      <c r="DD12" s="668" t="s">
        <v>122</v>
      </c>
      <c r="DE12" s="660"/>
      <c r="DF12" s="660"/>
      <c r="DG12" s="660"/>
      <c r="DH12" s="660"/>
      <c r="DI12" s="660"/>
      <c r="DJ12" s="660"/>
      <c r="DK12" s="660"/>
      <c r="DL12" s="660"/>
      <c r="DM12" s="660"/>
      <c r="DN12" s="660"/>
      <c r="DO12" s="660"/>
      <c r="DP12" s="661"/>
      <c r="DQ12" s="668">
        <v>78404</v>
      </c>
      <c r="DR12" s="660"/>
      <c r="DS12" s="660"/>
      <c r="DT12" s="660"/>
      <c r="DU12" s="660"/>
      <c r="DV12" s="660"/>
      <c r="DW12" s="660"/>
      <c r="DX12" s="660"/>
      <c r="DY12" s="660"/>
      <c r="DZ12" s="660"/>
      <c r="EA12" s="660"/>
      <c r="EB12" s="660"/>
      <c r="EC12" s="669"/>
    </row>
    <row r="13" spans="2:143" ht="11.25" customHeight="1">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124836</v>
      </c>
      <c r="BH13" s="660"/>
      <c r="BI13" s="660"/>
      <c r="BJ13" s="660"/>
      <c r="BK13" s="660"/>
      <c r="BL13" s="660"/>
      <c r="BM13" s="660"/>
      <c r="BN13" s="661"/>
      <c r="BO13" s="662">
        <v>40.700000000000003</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540025</v>
      </c>
      <c r="CS13" s="660"/>
      <c r="CT13" s="660"/>
      <c r="CU13" s="660"/>
      <c r="CV13" s="660"/>
      <c r="CW13" s="660"/>
      <c r="CX13" s="660"/>
      <c r="CY13" s="661"/>
      <c r="CZ13" s="662">
        <v>11.8</v>
      </c>
      <c r="DA13" s="662"/>
      <c r="DB13" s="662"/>
      <c r="DC13" s="662"/>
      <c r="DD13" s="668">
        <v>239252</v>
      </c>
      <c r="DE13" s="660"/>
      <c r="DF13" s="660"/>
      <c r="DG13" s="660"/>
      <c r="DH13" s="660"/>
      <c r="DI13" s="660"/>
      <c r="DJ13" s="660"/>
      <c r="DK13" s="660"/>
      <c r="DL13" s="660"/>
      <c r="DM13" s="660"/>
      <c r="DN13" s="660"/>
      <c r="DO13" s="660"/>
      <c r="DP13" s="661"/>
      <c r="DQ13" s="668">
        <v>290112</v>
      </c>
      <c r="DR13" s="660"/>
      <c r="DS13" s="660"/>
      <c r="DT13" s="660"/>
      <c r="DU13" s="660"/>
      <c r="DV13" s="660"/>
      <c r="DW13" s="660"/>
      <c r="DX13" s="660"/>
      <c r="DY13" s="660"/>
      <c r="DZ13" s="660"/>
      <c r="EA13" s="660"/>
      <c r="EB13" s="660"/>
      <c r="EC13" s="669"/>
    </row>
    <row r="14" spans="2:143" ht="11.25" customHeight="1">
      <c r="B14" s="656" t="s">
        <v>244</v>
      </c>
      <c r="C14" s="657"/>
      <c r="D14" s="657"/>
      <c r="E14" s="657"/>
      <c r="F14" s="657"/>
      <c r="G14" s="657"/>
      <c r="H14" s="657"/>
      <c r="I14" s="657"/>
      <c r="J14" s="657"/>
      <c r="K14" s="657"/>
      <c r="L14" s="657"/>
      <c r="M14" s="657"/>
      <c r="N14" s="657"/>
      <c r="O14" s="657"/>
      <c r="P14" s="657"/>
      <c r="Q14" s="658"/>
      <c r="R14" s="659">
        <v>878</v>
      </c>
      <c r="S14" s="660"/>
      <c r="T14" s="660"/>
      <c r="U14" s="660"/>
      <c r="V14" s="660"/>
      <c r="W14" s="660"/>
      <c r="X14" s="660"/>
      <c r="Y14" s="661"/>
      <c r="Z14" s="662">
        <v>0</v>
      </c>
      <c r="AA14" s="662"/>
      <c r="AB14" s="662"/>
      <c r="AC14" s="662"/>
      <c r="AD14" s="663">
        <v>878</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13521</v>
      </c>
      <c r="BH14" s="660"/>
      <c r="BI14" s="660"/>
      <c r="BJ14" s="660"/>
      <c r="BK14" s="660"/>
      <c r="BL14" s="660"/>
      <c r="BM14" s="660"/>
      <c r="BN14" s="661"/>
      <c r="BO14" s="662">
        <v>4.4000000000000004</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156916</v>
      </c>
      <c r="CS14" s="660"/>
      <c r="CT14" s="660"/>
      <c r="CU14" s="660"/>
      <c r="CV14" s="660"/>
      <c r="CW14" s="660"/>
      <c r="CX14" s="660"/>
      <c r="CY14" s="661"/>
      <c r="CZ14" s="662">
        <v>3.4</v>
      </c>
      <c r="DA14" s="662"/>
      <c r="DB14" s="662"/>
      <c r="DC14" s="662"/>
      <c r="DD14" s="668" t="s">
        <v>122</v>
      </c>
      <c r="DE14" s="660"/>
      <c r="DF14" s="660"/>
      <c r="DG14" s="660"/>
      <c r="DH14" s="660"/>
      <c r="DI14" s="660"/>
      <c r="DJ14" s="660"/>
      <c r="DK14" s="660"/>
      <c r="DL14" s="660"/>
      <c r="DM14" s="660"/>
      <c r="DN14" s="660"/>
      <c r="DO14" s="660"/>
      <c r="DP14" s="661"/>
      <c r="DQ14" s="668">
        <v>156916</v>
      </c>
      <c r="DR14" s="660"/>
      <c r="DS14" s="660"/>
      <c r="DT14" s="660"/>
      <c r="DU14" s="660"/>
      <c r="DV14" s="660"/>
      <c r="DW14" s="660"/>
      <c r="DX14" s="660"/>
      <c r="DY14" s="660"/>
      <c r="DZ14" s="660"/>
      <c r="EA14" s="660"/>
      <c r="EB14" s="660"/>
      <c r="EC14" s="669"/>
    </row>
    <row r="15" spans="2:143" ht="11.25" customHeight="1">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31296</v>
      </c>
      <c r="BH15" s="660"/>
      <c r="BI15" s="660"/>
      <c r="BJ15" s="660"/>
      <c r="BK15" s="660"/>
      <c r="BL15" s="660"/>
      <c r="BM15" s="660"/>
      <c r="BN15" s="661"/>
      <c r="BO15" s="662">
        <v>10.199999999999999</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429560</v>
      </c>
      <c r="CS15" s="660"/>
      <c r="CT15" s="660"/>
      <c r="CU15" s="660"/>
      <c r="CV15" s="660"/>
      <c r="CW15" s="660"/>
      <c r="CX15" s="660"/>
      <c r="CY15" s="661"/>
      <c r="CZ15" s="662">
        <v>9.4</v>
      </c>
      <c r="DA15" s="662"/>
      <c r="DB15" s="662"/>
      <c r="DC15" s="662"/>
      <c r="DD15" s="668">
        <v>76915</v>
      </c>
      <c r="DE15" s="660"/>
      <c r="DF15" s="660"/>
      <c r="DG15" s="660"/>
      <c r="DH15" s="660"/>
      <c r="DI15" s="660"/>
      <c r="DJ15" s="660"/>
      <c r="DK15" s="660"/>
      <c r="DL15" s="660"/>
      <c r="DM15" s="660"/>
      <c r="DN15" s="660"/>
      <c r="DO15" s="660"/>
      <c r="DP15" s="661"/>
      <c r="DQ15" s="668">
        <v>329355</v>
      </c>
      <c r="DR15" s="660"/>
      <c r="DS15" s="660"/>
      <c r="DT15" s="660"/>
      <c r="DU15" s="660"/>
      <c r="DV15" s="660"/>
      <c r="DW15" s="660"/>
      <c r="DX15" s="660"/>
      <c r="DY15" s="660"/>
      <c r="DZ15" s="660"/>
      <c r="EA15" s="660"/>
      <c r="EB15" s="660"/>
      <c r="EC15" s="669"/>
    </row>
    <row r="16" spans="2:143" ht="11.25" customHeight="1">
      <c r="B16" s="656" t="s">
        <v>250</v>
      </c>
      <c r="C16" s="657"/>
      <c r="D16" s="657"/>
      <c r="E16" s="657"/>
      <c r="F16" s="657"/>
      <c r="G16" s="657"/>
      <c r="H16" s="657"/>
      <c r="I16" s="657"/>
      <c r="J16" s="657"/>
      <c r="K16" s="657"/>
      <c r="L16" s="657"/>
      <c r="M16" s="657"/>
      <c r="N16" s="657"/>
      <c r="O16" s="657"/>
      <c r="P16" s="657"/>
      <c r="Q16" s="658"/>
      <c r="R16" s="659">
        <v>10575</v>
      </c>
      <c r="S16" s="660"/>
      <c r="T16" s="660"/>
      <c r="U16" s="660"/>
      <c r="V16" s="660"/>
      <c r="W16" s="660"/>
      <c r="X16" s="660"/>
      <c r="Y16" s="661"/>
      <c r="Z16" s="662">
        <v>0.2</v>
      </c>
      <c r="AA16" s="662"/>
      <c r="AB16" s="662"/>
      <c r="AC16" s="662"/>
      <c r="AD16" s="663">
        <v>10575</v>
      </c>
      <c r="AE16" s="663"/>
      <c r="AF16" s="663"/>
      <c r="AG16" s="663"/>
      <c r="AH16" s="663"/>
      <c r="AI16" s="663"/>
      <c r="AJ16" s="663"/>
      <c r="AK16" s="663"/>
      <c r="AL16" s="664">
        <v>0.4</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61665</v>
      </c>
      <c r="CS16" s="660"/>
      <c r="CT16" s="660"/>
      <c r="CU16" s="660"/>
      <c r="CV16" s="660"/>
      <c r="CW16" s="660"/>
      <c r="CX16" s="660"/>
      <c r="CY16" s="661"/>
      <c r="CZ16" s="662">
        <v>1.4</v>
      </c>
      <c r="DA16" s="662"/>
      <c r="DB16" s="662"/>
      <c r="DC16" s="662"/>
      <c r="DD16" s="668" t="s">
        <v>122</v>
      </c>
      <c r="DE16" s="660"/>
      <c r="DF16" s="660"/>
      <c r="DG16" s="660"/>
      <c r="DH16" s="660"/>
      <c r="DI16" s="660"/>
      <c r="DJ16" s="660"/>
      <c r="DK16" s="660"/>
      <c r="DL16" s="660"/>
      <c r="DM16" s="660"/>
      <c r="DN16" s="660"/>
      <c r="DO16" s="660"/>
      <c r="DP16" s="661"/>
      <c r="DQ16" s="668">
        <v>58121</v>
      </c>
      <c r="DR16" s="660"/>
      <c r="DS16" s="660"/>
      <c r="DT16" s="660"/>
      <c r="DU16" s="660"/>
      <c r="DV16" s="660"/>
      <c r="DW16" s="660"/>
      <c r="DX16" s="660"/>
      <c r="DY16" s="660"/>
      <c r="DZ16" s="660"/>
      <c r="EA16" s="660"/>
      <c r="EB16" s="660"/>
      <c r="EC16" s="669"/>
    </row>
    <row r="17" spans="2:133" ht="11.25" customHeight="1">
      <c r="B17" s="656" t="s">
        <v>253</v>
      </c>
      <c r="C17" s="657"/>
      <c r="D17" s="657"/>
      <c r="E17" s="657"/>
      <c r="F17" s="657"/>
      <c r="G17" s="657"/>
      <c r="H17" s="657"/>
      <c r="I17" s="657"/>
      <c r="J17" s="657"/>
      <c r="K17" s="657"/>
      <c r="L17" s="657"/>
      <c r="M17" s="657"/>
      <c r="N17" s="657"/>
      <c r="O17" s="657"/>
      <c r="P17" s="657"/>
      <c r="Q17" s="658"/>
      <c r="R17" s="659">
        <v>5757</v>
      </c>
      <c r="S17" s="660"/>
      <c r="T17" s="660"/>
      <c r="U17" s="660"/>
      <c r="V17" s="660"/>
      <c r="W17" s="660"/>
      <c r="X17" s="660"/>
      <c r="Y17" s="661"/>
      <c r="Z17" s="662">
        <v>0.1</v>
      </c>
      <c r="AA17" s="662"/>
      <c r="AB17" s="662"/>
      <c r="AC17" s="662"/>
      <c r="AD17" s="663">
        <v>5757</v>
      </c>
      <c r="AE17" s="663"/>
      <c r="AF17" s="663"/>
      <c r="AG17" s="663"/>
      <c r="AH17" s="663"/>
      <c r="AI17" s="663"/>
      <c r="AJ17" s="663"/>
      <c r="AK17" s="663"/>
      <c r="AL17" s="664">
        <v>0.2</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519875</v>
      </c>
      <c r="CS17" s="660"/>
      <c r="CT17" s="660"/>
      <c r="CU17" s="660"/>
      <c r="CV17" s="660"/>
      <c r="CW17" s="660"/>
      <c r="CX17" s="660"/>
      <c r="CY17" s="661"/>
      <c r="CZ17" s="662">
        <v>11.4</v>
      </c>
      <c r="DA17" s="662"/>
      <c r="DB17" s="662"/>
      <c r="DC17" s="662"/>
      <c r="DD17" s="668" t="s">
        <v>122</v>
      </c>
      <c r="DE17" s="660"/>
      <c r="DF17" s="660"/>
      <c r="DG17" s="660"/>
      <c r="DH17" s="660"/>
      <c r="DI17" s="660"/>
      <c r="DJ17" s="660"/>
      <c r="DK17" s="660"/>
      <c r="DL17" s="660"/>
      <c r="DM17" s="660"/>
      <c r="DN17" s="660"/>
      <c r="DO17" s="660"/>
      <c r="DP17" s="661"/>
      <c r="DQ17" s="668">
        <v>510279</v>
      </c>
      <c r="DR17" s="660"/>
      <c r="DS17" s="660"/>
      <c r="DT17" s="660"/>
      <c r="DU17" s="660"/>
      <c r="DV17" s="660"/>
      <c r="DW17" s="660"/>
      <c r="DX17" s="660"/>
      <c r="DY17" s="660"/>
      <c r="DZ17" s="660"/>
      <c r="EA17" s="660"/>
      <c r="EB17" s="660"/>
      <c r="EC17" s="669"/>
    </row>
    <row r="18" spans="2:133" ht="11.25" customHeight="1">
      <c r="B18" s="656" t="s">
        <v>256</v>
      </c>
      <c r="C18" s="657"/>
      <c r="D18" s="657"/>
      <c r="E18" s="657"/>
      <c r="F18" s="657"/>
      <c r="G18" s="657"/>
      <c r="H18" s="657"/>
      <c r="I18" s="657"/>
      <c r="J18" s="657"/>
      <c r="K18" s="657"/>
      <c r="L18" s="657"/>
      <c r="M18" s="657"/>
      <c r="N18" s="657"/>
      <c r="O18" s="657"/>
      <c r="P18" s="657"/>
      <c r="Q18" s="658"/>
      <c r="R18" s="659">
        <v>1085</v>
      </c>
      <c r="S18" s="660"/>
      <c r="T18" s="660"/>
      <c r="U18" s="660"/>
      <c r="V18" s="660"/>
      <c r="W18" s="660"/>
      <c r="X18" s="660"/>
      <c r="Y18" s="661"/>
      <c r="Z18" s="662">
        <v>0</v>
      </c>
      <c r="AA18" s="662"/>
      <c r="AB18" s="662"/>
      <c r="AC18" s="662"/>
      <c r="AD18" s="663">
        <v>1085</v>
      </c>
      <c r="AE18" s="663"/>
      <c r="AF18" s="663"/>
      <c r="AG18" s="663"/>
      <c r="AH18" s="663"/>
      <c r="AI18" s="663"/>
      <c r="AJ18" s="663"/>
      <c r="AK18" s="663"/>
      <c r="AL18" s="664">
        <v>0</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c r="B19" s="656" t="s">
        <v>259</v>
      </c>
      <c r="C19" s="657"/>
      <c r="D19" s="657"/>
      <c r="E19" s="657"/>
      <c r="F19" s="657"/>
      <c r="G19" s="657"/>
      <c r="H19" s="657"/>
      <c r="I19" s="657"/>
      <c r="J19" s="657"/>
      <c r="K19" s="657"/>
      <c r="L19" s="657"/>
      <c r="M19" s="657"/>
      <c r="N19" s="657"/>
      <c r="O19" s="657"/>
      <c r="P19" s="657"/>
      <c r="Q19" s="658"/>
      <c r="R19" s="659">
        <v>1085</v>
      </c>
      <c r="S19" s="660"/>
      <c r="T19" s="660"/>
      <c r="U19" s="660"/>
      <c r="V19" s="660"/>
      <c r="W19" s="660"/>
      <c r="X19" s="660"/>
      <c r="Y19" s="661"/>
      <c r="Z19" s="662">
        <v>0</v>
      </c>
      <c r="AA19" s="662"/>
      <c r="AB19" s="662"/>
      <c r="AC19" s="662"/>
      <c r="AD19" s="663">
        <v>1085</v>
      </c>
      <c r="AE19" s="663"/>
      <c r="AF19" s="663"/>
      <c r="AG19" s="663"/>
      <c r="AH19" s="663"/>
      <c r="AI19" s="663"/>
      <c r="AJ19" s="663"/>
      <c r="AK19" s="663"/>
      <c r="AL19" s="664">
        <v>0</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c r="B20" s="672" t="s">
        <v>262</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4558917</v>
      </c>
      <c r="CS20" s="660"/>
      <c r="CT20" s="660"/>
      <c r="CU20" s="660"/>
      <c r="CV20" s="660"/>
      <c r="CW20" s="660"/>
      <c r="CX20" s="660"/>
      <c r="CY20" s="661"/>
      <c r="CZ20" s="662">
        <v>100</v>
      </c>
      <c r="DA20" s="662"/>
      <c r="DB20" s="662"/>
      <c r="DC20" s="662"/>
      <c r="DD20" s="668">
        <v>421368</v>
      </c>
      <c r="DE20" s="660"/>
      <c r="DF20" s="660"/>
      <c r="DG20" s="660"/>
      <c r="DH20" s="660"/>
      <c r="DI20" s="660"/>
      <c r="DJ20" s="660"/>
      <c r="DK20" s="660"/>
      <c r="DL20" s="660"/>
      <c r="DM20" s="660"/>
      <c r="DN20" s="660"/>
      <c r="DO20" s="660"/>
      <c r="DP20" s="661"/>
      <c r="DQ20" s="668">
        <v>3384655</v>
      </c>
      <c r="DR20" s="660"/>
      <c r="DS20" s="660"/>
      <c r="DT20" s="660"/>
      <c r="DU20" s="660"/>
      <c r="DV20" s="660"/>
      <c r="DW20" s="660"/>
      <c r="DX20" s="660"/>
      <c r="DY20" s="660"/>
      <c r="DZ20" s="660"/>
      <c r="EA20" s="660"/>
      <c r="EB20" s="660"/>
      <c r="EC20" s="669"/>
    </row>
    <row r="21" spans="2:133" ht="11.25" customHeight="1">
      <c r="B21" s="656" t="s">
        <v>265</v>
      </c>
      <c r="C21" s="657"/>
      <c r="D21" s="657"/>
      <c r="E21" s="657"/>
      <c r="F21" s="657"/>
      <c r="G21" s="657"/>
      <c r="H21" s="657"/>
      <c r="I21" s="657"/>
      <c r="J21" s="657"/>
      <c r="K21" s="657"/>
      <c r="L21" s="657"/>
      <c r="M21" s="657"/>
      <c r="N21" s="657"/>
      <c r="O21" s="657"/>
      <c r="P21" s="657"/>
      <c r="Q21" s="658"/>
      <c r="R21" s="659">
        <v>2533607</v>
      </c>
      <c r="S21" s="660"/>
      <c r="T21" s="660"/>
      <c r="U21" s="660"/>
      <c r="V21" s="660"/>
      <c r="W21" s="660"/>
      <c r="X21" s="660"/>
      <c r="Y21" s="661"/>
      <c r="Z21" s="662">
        <v>54</v>
      </c>
      <c r="AA21" s="662"/>
      <c r="AB21" s="662"/>
      <c r="AC21" s="662"/>
      <c r="AD21" s="663">
        <v>2297390</v>
      </c>
      <c r="AE21" s="663"/>
      <c r="AF21" s="663"/>
      <c r="AG21" s="663"/>
      <c r="AH21" s="663"/>
      <c r="AI21" s="663"/>
      <c r="AJ21" s="663"/>
      <c r="AK21" s="663"/>
      <c r="AL21" s="664">
        <v>81.400000000000006</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c r="B22" s="656" t="s">
        <v>267</v>
      </c>
      <c r="C22" s="657"/>
      <c r="D22" s="657"/>
      <c r="E22" s="657"/>
      <c r="F22" s="657"/>
      <c r="G22" s="657"/>
      <c r="H22" s="657"/>
      <c r="I22" s="657"/>
      <c r="J22" s="657"/>
      <c r="K22" s="657"/>
      <c r="L22" s="657"/>
      <c r="M22" s="657"/>
      <c r="N22" s="657"/>
      <c r="O22" s="657"/>
      <c r="P22" s="657"/>
      <c r="Q22" s="658"/>
      <c r="R22" s="659">
        <v>2297390</v>
      </c>
      <c r="S22" s="660"/>
      <c r="T22" s="660"/>
      <c r="U22" s="660"/>
      <c r="V22" s="660"/>
      <c r="W22" s="660"/>
      <c r="X22" s="660"/>
      <c r="Y22" s="661"/>
      <c r="Z22" s="662">
        <v>49</v>
      </c>
      <c r="AA22" s="662"/>
      <c r="AB22" s="662"/>
      <c r="AC22" s="662"/>
      <c r="AD22" s="663">
        <v>2297390</v>
      </c>
      <c r="AE22" s="663"/>
      <c r="AF22" s="663"/>
      <c r="AG22" s="663"/>
      <c r="AH22" s="663"/>
      <c r="AI22" s="663"/>
      <c r="AJ22" s="663"/>
      <c r="AK22" s="663"/>
      <c r="AL22" s="664">
        <v>81.400000000000006</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270</v>
      </c>
      <c r="C23" s="657"/>
      <c r="D23" s="657"/>
      <c r="E23" s="657"/>
      <c r="F23" s="657"/>
      <c r="G23" s="657"/>
      <c r="H23" s="657"/>
      <c r="I23" s="657"/>
      <c r="J23" s="657"/>
      <c r="K23" s="657"/>
      <c r="L23" s="657"/>
      <c r="M23" s="657"/>
      <c r="N23" s="657"/>
      <c r="O23" s="657"/>
      <c r="P23" s="657"/>
      <c r="Q23" s="658"/>
      <c r="R23" s="659">
        <v>236217</v>
      </c>
      <c r="S23" s="660"/>
      <c r="T23" s="660"/>
      <c r="U23" s="660"/>
      <c r="V23" s="660"/>
      <c r="W23" s="660"/>
      <c r="X23" s="660"/>
      <c r="Y23" s="661"/>
      <c r="Z23" s="662">
        <v>5</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8" t="s">
        <v>275</v>
      </c>
      <c r="DM23" s="689"/>
      <c r="DN23" s="689"/>
      <c r="DO23" s="689"/>
      <c r="DP23" s="689"/>
      <c r="DQ23" s="689"/>
      <c r="DR23" s="689"/>
      <c r="DS23" s="689"/>
      <c r="DT23" s="689"/>
      <c r="DU23" s="689"/>
      <c r="DV23" s="690"/>
      <c r="DW23" s="641" t="s">
        <v>276</v>
      </c>
      <c r="DX23" s="642"/>
      <c r="DY23" s="642"/>
      <c r="DZ23" s="642"/>
      <c r="EA23" s="642"/>
      <c r="EB23" s="642"/>
      <c r="EC23" s="643"/>
    </row>
    <row r="24" spans="2:133" ht="11.25" customHeight="1">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1461806</v>
      </c>
      <c r="CS24" s="649"/>
      <c r="CT24" s="649"/>
      <c r="CU24" s="649"/>
      <c r="CV24" s="649"/>
      <c r="CW24" s="649"/>
      <c r="CX24" s="649"/>
      <c r="CY24" s="650"/>
      <c r="CZ24" s="653">
        <v>32.1</v>
      </c>
      <c r="DA24" s="654"/>
      <c r="DB24" s="654"/>
      <c r="DC24" s="670"/>
      <c r="DD24" s="691">
        <v>1253079</v>
      </c>
      <c r="DE24" s="649"/>
      <c r="DF24" s="649"/>
      <c r="DG24" s="649"/>
      <c r="DH24" s="649"/>
      <c r="DI24" s="649"/>
      <c r="DJ24" s="649"/>
      <c r="DK24" s="650"/>
      <c r="DL24" s="691">
        <v>1147494</v>
      </c>
      <c r="DM24" s="649"/>
      <c r="DN24" s="649"/>
      <c r="DO24" s="649"/>
      <c r="DP24" s="649"/>
      <c r="DQ24" s="649"/>
      <c r="DR24" s="649"/>
      <c r="DS24" s="649"/>
      <c r="DT24" s="649"/>
      <c r="DU24" s="649"/>
      <c r="DV24" s="650"/>
      <c r="DW24" s="653">
        <v>40.5</v>
      </c>
      <c r="DX24" s="654"/>
      <c r="DY24" s="654"/>
      <c r="DZ24" s="654"/>
      <c r="EA24" s="654"/>
      <c r="EB24" s="654"/>
      <c r="EC24" s="655"/>
    </row>
    <row r="25" spans="2:133" ht="11.25" customHeight="1">
      <c r="B25" s="656" t="s">
        <v>280</v>
      </c>
      <c r="C25" s="657"/>
      <c r="D25" s="657"/>
      <c r="E25" s="657"/>
      <c r="F25" s="657"/>
      <c r="G25" s="657"/>
      <c r="H25" s="657"/>
      <c r="I25" s="657"/>
      <c r="J25" s="657"/>
      <c r="K25" s="657"/>
      <c r="L25" s="657"/>
      <c r="M25" s="657"/>
      <c r="N25" s="657"/>
      <c r="O25" s="657"/>
      <c r="P25" s="657"/>
      <c r="Q25" s="658"/>
      <c r="R25" s="659">
        <v>3054019</v>
      </c>
      <c r="S25" s="660"/>
      <c r="T25" s="660"/>
      <c r="U25" s="660"/>
      <c r="V25" s="660"/>
      <c r="W25" s="660"/>
      <c r="X25" s="660"/>
      <c r="Y25" s="661"/>
      <c r="Z25" s="662">
        <v>65.099999999999994</v>
      </c>
      <c r="AA25" s="662"/>
      <c r="AB25" s="662"/>
      <c r="AC25" s="662"/>
      <c r="AD25" s="663">
        <v>2817802</v>
      </c>
      <c r="AE25" s="663"/>
      <c r="AF25" s="663"/>
      <c r="AG25" s="663"/>
      <c r="AH25" s="663"/>
      <c r="AI25" s="663"/>
      <c r="AJ25" s="663"/>
      <c r="AK25" s="663"/>
      <c r="AL25" s="664">
        <v>99.9</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708419</v>
      </c>
      <c r="CS25" s="680"/>
      <c r="CT25" s="680"/>
      <c r="CU25" s="680"/>
      <c r="CV25" s="680"/>
      <c r="CW25" s="680"/>
      <c r="CX25" s="680"/>
      <c r="CY25" s="681"/>
      <c r="CZ25" s="664">
        <v>15.5</v>
      </c>
      <c r="DA25" s="692"/>
      <c r="DB25" s="692"/>
      <c r="DC25" s="694"/>
      <c r="DD25" s="668">
        <v>637376</v>
      </c>
      <c r="DE25" s="680"/>
      <c r="DF25" s="680"/>
      <c r="DG25" s="680"/>
      <c r="DH25" s="680"/>
      <c r="DI25" s="680"/>
      <c r="DJ25" s="680"/>
      <c r="DK25" s="681"/>
      <c r="DL25" s="668">
        <v>578901</v>
      </c>
      <c r="DM25" s="680"/>
      <c r="DN25" s="680"/>
      <c r="DO25" s="680"/>
      <c r="DP25" s="680"/>
      <c r="DQ25" s="680"/>
      <c r="DR25" s="680"/>
      <c r="DS25" s="680"/>
      <c r="DT25" s="680"/>
      <c r="DU25" s="680"/>
      <c r="DV25" s="681"/>
      <c r="DW25" s="664">
        <v>20.399999999999999</v>
      </c>
      <c r="DX25" s="692"/>
      <c r="DY25" s="692"/>
      <c r="DZ25" s="692"/>
      <c r="EA25" s="692"/>
      <c r="EB25" s="692"/>
      <c r="EC25" s="693"/>
    </row>
    <row r="26" spans="2:133" ht="11.25" customHeight="1">
      <c r="B26" s="656" t="s">
        <v>283</v>
      </c>
      <c r="C26" s="657"/>
      <c r="D26" s="657"/>
      <c r="E26" s="657"/>
      <c r="F26" s="657"/>
      <c r="G26" s="657"/>
      <c r="H26" s="657"/>
      <c r="I26" s="657"/>
      <c r="J26" s="657"/>
      <c r="K26" s="657"/>
      <c r="L26" s="657"/>
      <c r="M26" s="657"/>
      <c r="N26" s="657"/>
      <c r="O26" s="657"/>
      <c r="P26" s="657"/>
      <c r="Q26" s="658"/>
      <c r="R26" s="659">
        <v>643</v>
      </c>
      <c r="S26" s="660"/>
      <c r="T26" s="660"/>
      <c r="U26" s="660"/>
      <c r="V26" s="660"/>
      <c r="W26" s="660"/>
      <c r="X26" s="660"/>
      <c r="Y26" s="661"/>
      <c r="Z26" s="662">
        <v>0</v>
      </c>
      <c r="AA26" s="662"/>
      <c r="AB26" s="662"/>
      <c r="AC26" s="662"/>
      <c r="AD26" s="663">
        <v>643</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407140</v>
      </c>
      <c r="CS26" s="660"/>
      <c r="CT26" s="660"/>
      <c r="CU26" s="660"/>
      <c r="CV26" s="660"/>
      <c r="CW26" s="660"/>
      <c r="CX26" s="660"/>
      <c r="CY26" s="661"/>
      <c r="CZ26" s="664">
        <v>8.9</v>
      </c>
      <c r="DA26" s="692"/>
      <c r="DB26" s="692"/>
      <c r="DC26" s="694"/>
      <c r="DD26" s="668">
        <v>389797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2"/>
      <c r="DY26" s="692"/>
      <c r="DZ26" s="692"/>
      <c r="EA26" s="692"/>
      <c r="EB26" s="692"/>
      <c r="EC26" s="693"/>
    </row>
    <row r="27" spans="2:133" ht="11.25" customHeight="1">
      <c r="B27" s="656" t="s">
        <v>286</v>
      </c>
      <c r="C27" s="657"/>
      <c r="D27" s="657"/>
      <c r="E27" s="657"/>
      <c r="F27" s="657"/>
      <c r="G27" s="657"/>
      <c r="H27" s="657"/>
      <c r="I27" s="657"/>
      <c r="J27" s="657"/>
      <c r="K27" s="657"/>
      <c r="L27" s="657"/>
      <c r="M27" s="657"/>
      <c r="N27" s="657"/>
      <c r="O27" s="657"/>
      <c r="P27" s="657"/>
      <c r="Q27" s="658"/>
      <c r="R27" s="659">
        <v>59389</v>
      </c>
      <c r="S27" s="660"/>
      <c r="T27" s="660"/>
      <c r="U27" s="660"/>
      <c r="V27" s="660"/>
      <c r="W27" s="660"/>
      <c r="X27" s="660"/>
      <c r="Y27" s="661"/>
      <c r="Z27" s="662">
        <v>1.3</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306602</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233512</v>
      </c>
      <c r="CS27" s="680"/>
      <c r="CT27" s="680"/>
      <c r="CU27" s="680"/>
      <c r="CV27" s="680"/>
      <c r="CW27" s="680"/>
      <c r="CX27" s="680"/>
      <c r="CY27" s="681"/>
      <c r="CZ27" s="664">
        <v>5.0999999999999996</v>
      </c>
      <c r="DA27" s="692"/>
      <c r="DB27" s="692"/>
      <c r="DC27" s="694"/>
      <c r="DD27" s="668">
        <v>105424</v>
      </c>
      <c r="DE27" s="680"/>
      <c r="DF27" s="680"/>
      <c r="DG27" s="680"/>
      <c r="DH27" s="680"/>
      <c r="DI27" s="680"/>
      <c r="DJ27" s="680"/>
      <c r="DK27" s="681"/>
      <c r="DL27" s="668">
        <v>58314</v>
      </c>
      <c r="DM27" s="680"/>
      <c r="DN27" s="680"/>
      <c r="DO27" s="680"/>
      <c r="DP27" s="680"/>
      <c r="DQ27" s="680"/>
      <c r="DR27" s="680"/>
      <c r="DS27" s="680"/>
      <c r="DT27" s="680"/>
      <c r="DU27" s="680"/>
      <c r="DV27" s="681"/>
      <c r="DW27" s="664">
        <v>2.1</v>
      </c>
      <c r="DX27" s="692"/>
      <c r="DY27" s="692"/>
      <c r="DZ27" s="692"/>
      <c r="EA27" s="692"/>
      <c r="EB27" s="692"/>
      <c r="EC27" s="693"/>
    </row>
    <row r="28" spans="2:133" ht="11.25" customHeight="1">
      <c r="B28" s="656" t="s">
        <v>289</v>
      </c>
      <c r="C28" s="657"/>
      <c r="D28" s="657"/>
      <c r="E28" s="657"/>
      <c r="F28" s="657"/>
      <c r="G28" s="657"/>
      <c r="H28" s="657"/>
      <c r="I28" s="657"/>
      <c r="J28" s="657"/>
      <c r="K28" s="657"/>
      <c r="L28" s="657"/>
      <c r="M28" s="657"/>
      <c r="N28" s="657"/>
      <c r="O28" s="657"/>
      <c r="P28" s="657"/>
      <c r="Q28" s="658"/>
      <c r="R28" s="659">
        <v>70042</v>
      </c>
      <c r="S28" s="660"/>
      <c r="T28" s="660"/>
      <c r="U28" s="660"/>
      <c r="V28" s="660"/>
      <c r="W28" s="660"/>
      <c r="X28" s="660"/>
      <c r="Y28" s="661"/>
      <c r="Z28" s="662">
        <v>1.5</v>
      </c>
      <c r="AA28" s="662"/>
      <c r="AB28" s="662"/>
      <c r="AC28" s="662"/>
      <c r="AD28" s="663">
        <v>3321</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519875</v>
      </c>
      <c r="CS28" s="660"/>
      <c r="CT28" s="660"/>
      <c r="CU28" s="660"/>
      <c r="CV28" s="660"/>
      <c r="CW28" s="660"/>
      <c r="CX28" s="660"/>
      <c r="CY28" s="661"/>
      <c r="CZ28" s="664">
        <v>11.4</v>
      </c>
      <c r="DA28" s="692"/>
      <c r="DB28" s="692"/>
      <c r="DC28" s="694"/>
      <c r="DD28" s="668">
        <v>510279</v>
      </c>
      <c r="DE28" s="660"/>
      <c r="DF28" s="660"/>
      <c r="DG28" s="660"/>
      <c r="DH28" s="660"/>
      <c r="DI28" s="660"/>
      <c r="DJ28" s="660"/>
      <c r="DK28" s="661"/>
      <c r="DL28" s="668">
        <v>510279</v>
      </c>
      <c r="DM28" s="660"/>
      <c r="DN28" s="660"/>
      <c r="DO28" s="660"/>
      <c r="DP28" s="660"/>
      <c r="DQ28" s="660"/>
      <c r="DR28" s="660"/>
      <c r="DS28" s="660"/>
      <c r="DT28" s="660"/>
      <c r="DU28" s="660"/>
      <c r="DV28" s="661"/>
      <c r="DW28" s="664">
        <v>18</v>
      </c>
      <c r="DX28" s="692"/>
      <c r="DY28" s="692"/>
      <c r="DZ28" s="692"/>
      <c r="EA28" s="692"/>
      <c r="EB28" s="692"/>
      <c r="EC28" s="693"/>
    </row>
    <row r="29" spans="2:133" ht="11.25" customHeight="1">
      <c r="B29" s="656" t="s">
        <v>291</v>
      </c>
      <c r="C29" s="657"/>
      <c r="D29" s="657"/>
      <c r="E29" s="657"/>
      <c r="F29" s="657"/>
      <c r="G29" s="657"/>
      <c r="H29" s="657"/>
      <c r="I29" s="657"/>
      <c r="J29" s="657"/>
      <c r="K29" s="657"/>
      <c r="L29" s="657"/>
      <c r="M29" s="657"/>
      <c r="N29" s="657"/>
      <c r="O29" s="657"/>
      <c r="P29" s="657"/>
      <c r="Q29" s="658"/>
      <c r="R29" s="659">
        <v>10877</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292</v>
      </c>
      <c r="CE29" s="698"/>
      <c r="CF29" s="656" t="s">
        <v>66</v>
      </c>
      <c r="CG29" s="657"/>
      <c r="CH29" s="657"/>
      <c r="CI29" s="657"/>
      <c r="CJ29" s="657"/>
      <c r="CK29" s="657"/>
      <c r="CL29" s="657"/>
      <c r="CM29" s="657"/>
      <c r="CN29" s="657"/>
      <c r="CO29" s="657"/>
      <c r="CP29" s="657"/>
      <c r="CQ29" s="658"/>
      <c r="CR29" s="659">
        <v>519865</v>
      </c>
      <c r="CS29" s="680"/>
      <c r="CT29" s="680"/>
      <c r="CU29" s="680"/>
      <c r="CV29" s="680"/>
      <c r="CW29" s="680"/>
      <c r="CX29" s="680"/>
      <c r="CY29" s="681"/>
      <c r="CZ29" s="664">
        <v>11.4</v>
      </c>
      <c r="DA29" s="692"/>
      <c r="DB29" s="692"/>
      <c r="DC29" s="694"/>
      <c r="DD29" s="668">
        <v>510269</v>
      </c>
      <c r="DE29" s="680"/>
      <c r="DF29" s="680"/>
      <c r="DG29" s="680"/>
      <c r="DH29" s="680"/>
      <c r="DI29" s="680"/>
      <c r="DJ29" s="680"/>
      <c r="DK29" s="681"/>
      <c r="DL29" s="668">
        <v>510269</v>
      </c>
      <c r="DM29" s="680"/>
      <c r="DN29" s="680"/>
      <c r="DO29" s="680"/>
      <c r="DP29" s="680"/>
      <c r="DQ29" s="680"/>
      <c r="DR29" s="680"/>
      <c r="DS29" s="680"/>
      <c r="DT29" s="680"/>
      <c r="DU29" s="680"/>
      <c r="DV29" s="681"/>
      <c r="DW29" s="664">
        <v>18</v>
      </c>
      <c r="DX29" s="692"/>
      <c r="DY29" s="692"/>
      <c r="DZ29" s="692"/>
      <c r="EA29" s="692"/>
      <c r="EB29" s="692"/>
      <c r="EC29" s="693"/>
    </row>
    <row r="30" spans="2:133" ht="11.25" customHeight="1">
      <c r="B30" s="656" t="s">
        <v>293</v>
      </c>
      <c r="C30" s="657"/>
      <c r="D30" s="657"/>
      <c r="E30" s="657"/>
      <c r="F30" s="657"/>
      <c r="G30" s="657"/>
      <c r="H30" s="657"/>
      <c r="I30" s="657"/>
      <c r="J30" s="657"/>
      <c r="K30" s="657"/>
      <c r="L30" s="657"/>
      <c r="M30" s="657"/>
      <c r="N30" s="657"/>
      <c r="O30" s="657"/>
      <c r="P30" s="657"/>
      <c r="Q30" s="658"/>
      <c r="R30" s="659">
        <v>296265</v>
      </c>
      <c r="S30" s="660"/>
      <c r="T30" s="660"/>
      <c r="U30" s="660"/>
      <c r="V30" s="660"/>
      <c r="W30" s="660"/>
      <c r="X30" s="660"/>
      <c r="Y30" s="661"/>
      <c r="Z30" s="662">
        <v>6.3</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695"/>
      <c r="BI30" s="695"/>
      <c r="BJ30" s="695"/>
      <c r="BK30" s="695"/>
      <c r="BL30" s="695"/>
      <c r="BM30" s="695"/>
      <c r="BN30" s="695"/>
      <c r="BO30" s="695"/>
      <c r="BP30" s="695"/>
      <c r="BQ30" s="696"/>
      <c r="BR30" s="641" t="s">
        <v>295</v>
      </c>
      <c r="BS30" s="695"/>
      <c r="BT30" s="695"/>
      <c r="BU30" s="695"/>
      <c r="BV30" s="695"/>
      <c r="BW30" s="695"/>
      <c r="BX30" s="695"/>
      <c r="BY30" s="695"/>
      <c r="BZ30" s="695"/>
      <c r="CA30" s="695"/>
      <c r="CB30" s="696"/>
      <c r="CD30" s="699"/>
      <c r="CE30" s="700"/>
      <c r="CF30" s="656" t="s">
        <v>296</v>
      </c>
      <c r="CG30" s="657"/>
      <c r="CH30" s="657"/>
      <c r="CI30" s="657"/>
      <c r="CJ30" s="657"/>
      <c r="CK30" s="657"/>
      <c r="CL30" s="657"/>
      <c r="CM30" s="657"/>
      <c r="CN30" s="657"/>
      <c r="CO30" s="657"/>
      <c r="CP30" s="657"/>
      <c r="CQ30" s="658"/>
      <c r="CR30" s="659">
        <v>509849</v>
      </c>
      <c r="CS30" s="660"/>
      <c r="CT30" s="660"/>
      <c r="CU30" s="660"/>
      <c r="CV30" s="660"/>
      <c r="CW30" s="660"/>
      <c r="CX30" s="660"/>
      <c r="CY30" s="661"/>
      <c r="CZ30" s="664">
        <v>11.2</v>
      </c>
      <c r="DA30" s="692"/>
      <c r="DB30" s="692"/>
      <c r="DC30" s="694"/>
      <c r="DD30" s="668">
        <v>500422</v>
      </c>
      <c r="DE30" s="660"/>
      <c r="DF30" s="660"/>
      <c r="DG30" s="660"/>
      <c r="DH30" s="660"/>
      <c r="DI30" s="660"/>
      <c r="DJ30" s="660"/>
      <c r="DK30" s="661"/>
      <c r="DL30" s="668">
        <v>500422</v>
      </c>
      <c r="DM30" s="660"/>
      <c r="DN30" s="660"/>
      <c r="DO30" s="660"/>
      <c r="DP30" s="660"/>
      <c r="DQ30" s="660"/>
      <c r="DR30" s="660"/>
      <c r="DS30" s="660"/>
      <c r="DT30" s="660"/>
      <c r="DU30" s="660"/>
      <c r="DV30" s="661"/>
      <c r="DW30" s="664">
        <v>17.7</v>
      </c>
      <c r="DX30" s="692"/>
      <c r="DY30" s="692"/>
      <c r="DZ30" s="692"/>
      <c r="EA30" s="692"/>
      <c r="EB30" s="692"/>
      <c r="EC30" s="693"/>
    </row>
    <row r="31" spans="2:133" ht="11.25" customHeight="1">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298</v>
      </c>
      <c r="AQ31" s="708"/>
      <c r="AR31" s="708"/>
      <c r="AS31" s="708"/>
      <c r="AT31" s="713" t="s">
        <v>299</v>
      </c>
      <c r="AU31" s="218"/>
      <c r="AV31" s="218"/>
      <c r="AW31" s="218"/>
      <c r="AX31" s="645" t="s">
        <v>177</v>
      </c>
      <c r="AY31" s="646"/>
      <c r="AZ31" s="646"/>
      <c r="BA31" s="646"/>
      <c r="BB31" s="646"/>
      <c r="BC31" s="646"/>
      <c r="BD31" s="646"/>
      <c r="BE31" s="646"/>
      <c r="BF31" s="647"/>
      <c r="BG31" s="706">
        <v>99.6</v>
      </c>
      <c r="BH31" s="703"/>
      <c r="BI31" s="703"/>
      <c r="BJ31" s="703"/>
      <c r="BK31" s="703"/>
      <c r="BL31" s="703"/>
      <c r="BM31" s="654">
        <v>96.4</v>
      </c>
      <c r="BN31" s="703"/>
      <c r="BO31" s="703"/>
      <c r="BP31" s="703"/>
      <c r="BQ31" s="704"/>
      <c r="BR31" s="706">
        <v>99.5</v>
      </c>
      <c r="BS31" s="703"/>
      <c r="BT31" s="703"/>
      <c r="BU31" s="703"/>
      <c r="BV31" s="703"/>
      <c r="BW31" s="703"/>
      <c r="BX31" s="654">
        <v>96.4</v>
      </c>
      <c r="BY31" s="703"/>
      <c r="BZ31" s="703"/>
      <c r="CA31" s="703"/>
      <c r="CB31" s="704"/>
      <c r="CD31" s="699"/>
      <c r="CE31" s="700"/>
      <c r="CF31" s="656" t="s">
        <v>300</v>
      </c>
      <c r="CG31" s="657"/>
      <c r="CH31" s="657"/>
      <c r="CI31" s="657"/>
      <c r="CJ31" s="657"/>
      <c r="CK31" s="657"/>
      <c r="CL31" s="657"/>
      <c r="CM31" s="657"/>
      <c r="CN31" s="657"/>
      <c r="CO31" s="657"/>
      <c r="CP31" s="657"/>
      <c r="CQ31" s="658"/>
      <c r="CR31" s="659">
        <v>10016</v>
      </c>
      <c r="CS31" s="680"/>
      <c r="CT31" s="680"/>
      <c r="CU31" s="680"/>
      <c r="CV31" s="680"/>
      <c r="CW31" s="680"/>
      <c r="CX31" s="680"/>
      <c r="CY31" s="681"/>
      <c r="CZ31" s="664">
        <v>0.2</v>
      </c>
      <c r="DA31" s="692"/>
      <c r="DB31" s="692"/>
      <c r="DC31" s="694"/>
      <c r="DD31" s="668">
        <v>9847</v>
      </c>
      <c r="DE31" s="680"/>
      <c r="DF31" s="680"/>
      <c r="DG31" s="680"/>
      <c r="DH31" s="680"/>
      <c r="DI31" s="680"/>
      <c r="DJ31" s="680"/>
      <c r="DK31" s="681"/>
      <c r="DL31" s="668">
        <v>9847</v>
      </c>
      <c r="DM31" s="680"/>
      <c r="DN31" s="680"/>
      <c r="DO31" s="680"/>
      <c r="DP31" s="680"/>
      <c r="DQ31" s="680"/>
      <c r="DR31" s="680"/>
      <c r="DS31" s="680"/>
      <c r="DT31" s="680"/>
      <c r="DU31" s="680"/>
      <c r="DV31" s="681"/>
      <c r="DW31" s="664">
        <v>0.3</v>
      </c>
      <c r="DX31" s="692"/>
      <c r="DY31" s="692"/>
      <c r="DZ31" s="692"/>
      <c r="EA31" s="692"/>
      <c r="EB31" s="692"/>
      <c r="EC31" s="693"/>
    </row>
    <row r="32" spans="2:133" ht="11.25" customHeight="1">
      <c r="B32" s="656" t="s">
        <v>301</v>
      </c>
      <c r="C32" s="657"/>
      <c r="D32" s="657"/>
      <c r="E32" s="657"/>
      <c r="F32" s="657"/>
      <c r="G32" s="657"/>
      <c r="H32" s="657"/>
      <c r="I32" s="657"/>
      <c r="J32" s="657"/>
      <c r="K32" s="657"/>
      <c r="L32" s="657"/>
      <c r="M32" s="657"/>
      <c r="N32" s="657"/>
      <c r="O32" s="657"/>
      <c r="P32" s="657"/>
      <c r="Q32" s="658"/>
      <c r="R32" s="659">
        <v>408529</v>
      </c>
      <c r="S32" s="660"/>
      <c r="T32" s="660"/>
      <c r="U32" s="660"/>
      <c r="V32" s="660"/>
      <c r="W32" s="660"/>
      <c r="X32" s="660"/>
      <c r="Y32" s="661"/>
      <c r="Z32" s="662">
        <v>8.6999999999999993</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302</v>
      </c>
      <c r="AX32" s="656" t="s">
        <v>303</v>
      </c>
      <c r="AY32" s="657"/>
      <c r="AZ32" s="657"/>
      <c r="BA32" s="657"/>
      <c r="BB32" s="657"/>
      <c r="BC32" s="657"/>
      <c r="BD32" s="657"/>
      <c r="BE32" s="657"/>
      <c r="BF32" s="658"/>
      <c r="BG32" s="716">
        <v>99.8</v>
      </c>
      <c r="BH32" s="680"/>
      <c r="BI32" s="680"/>
      <c r="BJ32" s="680"/>
      <c r="BK32" s="680"/>
      <c r="BL32" s="680"/>
      <c r="BM32" s="665">
        <v>98.2</v>
      </c>
      <c r="BN32" s="680"/>
      <c r="BO32" s="680"/>
      <c r="BP32" s="680"/>
      <c r="BQ32" s="705"/>
      <c r="BR32" s="716">
        <v>99.6</v>
      </c>
      <c r="BS32" s="680"/>
      <c r="BT32" s="680"/>
      <c r="BU32" s="680"/>
      <c r="BV32" s="680"/>
      <c r="BW32" s="680"/>
      <c r="BX32" s="665">
        <v>98.2</v>
      </c>
      <c r="BY32" s="680"/>
      <c r="BZ32" s="680"/>
      <c r="CA32" s="680"/>
      <c r="CB32" s="705"/>
      <c r="CD32" s="701"/>
      <c r="CE32" s="702"/>
      <c r="CF32" s="656" t="s">
        <v>304</v>
      </c>
      <c r="CG32" s="657"/>
      <c r="CH32" s="657"/>
      <c r="CI32" s="657"/>
      <c r="CJ32" s="657"/>
      <c r="CK32" s="657"/>
      <c r="CL32" s="657"/>
      <c r="CM32" s="657"/>
      <c r="CN32" s="657"/>
      <c r="CO32" s="657"/>
      <c r="CP32" s="657"/>
      <c r="CQ32" s="658"/>
      <c r="CR32" s="659">
        <v>10</v>
      </c>
      <c r="CS32" s="660"/>
      <c r="CT32" s="660"/>
      <c r="CU32" s="660"/>
      <c r="CV32" s="660"/>
      <c r="CW32" s="660"/>
      <c r="CX32" s="660"/>
      <c r="CY32" s="661"/>
      <c r="CZ32" s="664">
        <v>0</v>
      </c>
      <c r="DA32" s="692"/>
      <c r="DB32" s="692"/>
      <c r="DC32" s="694"/>
      <c r="DD32" s="668">
        <v>10</v>
      </c>
      <c r="DE32" s="660"/>
      <c r="DF32" s="660"/>
      <c r="DG32" s="660"/>
      <c r="DH32" s="660"/>
      <c r="DI32" s="660"/>
      <c r="DJ32" s="660"/>
      <c r="DK32" s="661"/>
      <c r="DL32" s="668">
        <v>10</v>
      </c>
      <c r="DM32" s="660"/>
      <c r="DN32" s="660"/>
      <c r="DO32" s="660"/>
      <c r="DP32" s="660"/>
      <c r="DQ32" s="660"/>
      <c r="DR32" s="660"/>
      <c r="DS32" s="660"/>
      <c r="DT32" s="660"/>
      <c r="DU32" s="660"/>
      <c r="DV32" s="661"/>
      <c r="DW32" s="664">
        <v>0</v>
      </c>
      <c r="DX32" s="692"/>
      <c r="DY32" s="692"/>
      <c r="DZ32" s="692"/>
      <c r="EA32" s="692"/>
      <c r="EB32" s="692"/>
      <c r="EC32" s="693"/>
    </row>
    <row r="33" spans="2:133" ht="11.25" customHeight="1">
      <c r="B33" s="656" t="s">
        <v>305</v>
      </c>
      <c r="C33" s="657"/>
      <c r="D33" s="657"/>
      <c r="E33" s="657"/>
      <c r="F33" s="657"/>
      <c r="G33" s="657"/>
      <c r="H33" s="657"/>
      <c r="I33" s="657"/>
      <c r="J33" s="657"/>
      <c r="K33" s="657"/>
      <c r="L33" s="657"/>
      <c r="M33" s="657"/>
      <c r="N33" s="657"/>
      <c r="O33" s="657"/>
      <c r="P33" s="657"/>
      <c r="Q33" s="658"/>
      <c r="R33" s="659">
        <v>46752</v>
      </c>
      <c r="S33" s="660"/>
      <c r="T33" s="660"/>
      <c r="U33" s="660"/>
      <c r="V33" s="660"/>
      <c r="W33" s="660"/>
      <c r="X33" s="660"/>
      <c r="Y33" s="661"/>
      <c r="Z33" s="662">
        <v>1</v>
      </c>
      <c r="AA33" s="662"/>
      <c r="AB33" s="662"/>
      <c r="AC33" s="662"/>
      <c r="AD33" s="663" t="s">
        <v>122</v>
      </c>
      <c r="AE33" s="663"/>
      <c r="AF33" s="663"/>
      <c r="AG33" s="663"/>
      <c r="AH33" s="663"/>
      <c r="AI33" s="663"/>
      <c r="AJ33" s="663"/>
      <c r="AK33" s="663"/>
      <c r="AL33" s="664" t="s">
        <v>122</v>
      </c>
      <c r="AM33" s="665"/>
      <c r="AN33" s="665"/>
      <c r="AO33" s="666"/>
      <c r="AP33" s="711"/>
      <c r="AQ33" s="712"/>
      <c r="AR33" s="712"/>
      <c r="AS33" s="712"/>
      <c r="AT33" s="715"/>
      <c r="AU33" s="219"/>
      <c r="AV33" s="219"/>
      <c r="AW33" s="219"/>
      <c r="AX33" s="682" t="s">
        <v>306</v>
      </c>
      <c r="AY33" s="683"/>
      <c r="AZ33" s="683"/>
      <c r="BA33" s="683"/>
      <c r="BB33" s="683"/>
      <c r="BC33" s="683"/>
      <c r="BD33" s="683"/>
      <c r="BE33" s="683"/>
      <c r="BF33" s="684"/>
      <c r="BG33" s="717">
        <v>99.4</v>
      </c>
      <c r="BH33" s="718"/>
      <c r="BI33" s="718"/>
      <c r="BJ33" s="718"/>
      <c r="BK33" s="718"/>
      <c r="BL33" s="718"/>
      <c r="BM33" s="719">
        <v>93.4</v>
      </c>
      <c r="BN33" s="718"/>
      <c r="BO33" s="718"/>
      <c r="BP33" s="718"/>
      <c r="BQ33" s="720"/>
      <c r="BR33" s="717">
        <v>99.2</v>
      </c>
      <c r="BS33" s="718"/>
      <c r="BT33" s="718"/>
      <c r="BU33" s="718"/>
      <c r="BV33" s="718"/>
      <c r="BW33" s="718"/>
      <c r="BX33" s="719">
        <v>93.3</v>
      </c>
      <c r="BY33" s="718"/>
      <c r="BZ33" s="718"/>
      <c r="CA33" s="718"/>
      <c r="CB33" s="720"/>
      <c r="CD33" s="656" t="s">
        <v>307</v>
      </c>
      <c r="CE33" s="657"/>
      <c r="CF33" s="657"/>
      <c r="CG33" s="657"/>
      <c r="CH33" s="657"/>
      <c r="CI33" s="657"/>
      <c r="CJ33" s="657"/>
      <c r="CK33" s="657"/>
      <c r="CL33" s="657"/>
      <c r="CM33" s="657"/>
      <c r="CN33" s="657"/>
      <c r="CO33" s="657"/>
      <c r="CP33" s="657"/>
      <c r="CQ33" s="658"/>
      <c r="CR33" s="659">
        <v>2614078</v>
      </c>
      <c r="CS33" s="680"/>
      <c r="CT33" s="680"/>
      <c r="CU33" s="680"/>
      <c r="CV33" s="680"/>
      <c r="CW33" s="680"/>
      <c r="CX33" s="680"/>
      <c r="CY33" s="681"/>
      <c r="CZ33" s="664">
        <v>57.3</v>
      </c>
      <c r="DA33" s="692"/>
      <c r="DB33" s="692"/>
      <c r="DC33" s="694"/>
      <c r="DD33" s="668">
        <v>2003784</v>
      </c>
      <c r="DE33" s="680"/>
      <c r="DF33" s="680"/>
      <c r="DG33" s="680"/>
      <c r="DH33" s="680"/>
      <c r="DI33" s="680"/>
      <c r="DJ33" s="680"/>
      <c r="DK33" s="681"/>
      <c r="DL33" s="668">
        <v>1189955</v>
      </c>
      <c r="DM33" s="680"/>
      <c r="DN33" s="680"/>
      <c r="DO33" s="680"/>
      <c r="DP33" s="680"/>
      <c r="DQ33" s="680"/>
      <c r="DR33" s="680"/>
      <c r="DS33" s="680"/>
      <c r="DT33" s="680"/>
      <c r="DU33" s="680"/>
      <c r="DV33" s="681"/>
      <c r="DW33" s="664">
        <v>42</v>
      </c>
      <c r="DX33" s="692"/>
      <c r="DY33" s="692"/>
      <c r="DZ33" s="692"/>
      <c r="EA33" s="692"/>
      <c r="EB33" s="692"/>
      <c r="EC33" s="693"/>
    </row>
    <row r="34" spans="2:133" ht="11.25" customHeight="1">
      <c r="B34" s="656" t="s">
        <v>308</v>
      </c>
      <c r="C34" s="657"/>
      <c r="D34" s="657"/>
      <c r="E34" s="657"/>
      <c r="F34" s="657"/>
      <c r="G34" s="657"/>
      <c r="H34" s="657"/>
      <c r="I34" s="657"/>
      <c r="J34" s="657"/>
      <c r="K34" s="657"/>
      <c r="L34" s="657"/>
      <c r="M34" s="657"/>
      <c r="N34" s="657"/>
      <c r="O34" s="657"/>
      <c r="P34" s="657"/>
      <c r="Q34" s="658"/>
      <c r="R34" s="659">
        <v>40518</v>
      </c>
      <c r="S34" s="660"/>
      <c r="T34" s="660"/>
      <c r="U34" s="660"/>
      <c r="V34" s="660"/>
      <c r="W34" s="660"/>
      <c r="X34" s="660"/>
      <c r="Y34" s="661"/>
      <c r="Z34" s="662">
        <v>0.9</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633586</v>
      </c>
      <c r="CS34" s="660"/>
      <c r="CT34" s="660"/>
      <c r="CU34" s="660"/>
      <c r="CV34" s="660"/>
      <c r="CW34" s="660"/>
      <c r="CX34" s="660"/>
      <c r="CY34" s="661"/>
      <c r="CZ34" s="664">
        <v>13.9</v>
      </c>
      <c r="DA34" s="692"/>
      <c r="DB34" s="692"/>
      <c r="DC34" s="694"/>
      <c r="DD34" s="668">
        <v>542158</v>
      </c>
      <c r="DE34" s="660"/>
      <c r="DF34" s="660"/>
      <c r="DG34" s="660"/>
      <c r="DH34" s="660"/>
      <c r="DI34" s="660"/>
      <c r="DJ34" s="660"/>
      <c r="DK34" s="661"/>
      <c r="DL34" s="668">
        <v>489619</v>
      </c>
      <c r="DM34" s="660"/>
      <c r="DN34" s="660"/>
      <c r="DO34" s="660"/>
      <c r="DP34" s="660"/>
      <c r="DQ34" s="660"/>
      <c r="DR34" s="660"/>
      <c r="DS34" s="660"/>
      <c r="DT34" s="660"/>
      <c r="DU34" s="660"/>
      <c r="DV34" s="661"/>
      <c r="DW34" s="664">
        <v>17.3</v>
      </c>
      <c r="DX34" s="692"/>
      <c r="DY34" s="692"/>
      <c r="DZ34" s="692"/>
      <c r="EA34" s="692"/>
      <c r="EB34" s="692"/>
      <c r="EC34" s="693"/>
    </row>
    <row r="35" spans="2:133" ht="11.25" customHeight="1">
      <c r="B35" s="656" t="s">
        <v>310</v>
      </c>
      <c r="C35" s="657"/>
      <c r="D35" s="657"/>
      <c r="E35" s="657"/>
      <c r="F35" s="657"/>
      <c r="G35" s="657"/>
      <c r="H35" s="657"/>
      <c r="I35" s="657"/>
      <c r="J35" s="657"/>
      <c r="K35" s="657"/>
      <c r="L35" s="657"/>
      <c r="M35" s="657"/>
      <c r="N35" s="657"/>
      <c r="O35" s="657"/>
      <c r="P35" s="657"/>
      <c r="Q35" s="658"/>
      <c r="R35" s="659">
        <v>373517</v>
      </c>
      <c r="S35" s="660"/>
      <c r="T35" s="660"/>
      <c r="U35" s="660"/>
      <c r="V35" s="660"/>
      <c r="W35" s="660"/>
      <c r="X35" s="660"/>
      <c r="Y35" s="661"/>
      <c r="Z35" s="662">
        <v>8</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147206</v>
      </c>
      <c r="CS35" s="680"/>
      <c r="CT35" s="680"/>
      <c r="CU35" s="680"/>
      <c r="CV35" s="680"/>
      <c r="CW35" s="680"/>
      <c r="CX35" s="680"/>
      <c r="CY35" s="681"/>
      <c r="CZ35" s="664">
        <v>3.2</v>
      </c>
      <c r="DA35" s="692"/>
      <c r="DB35" s="692"/>
      <c r="DC35" s="694"/>
      <c r="DD35" s="668">
        <v>128501</v>
      </c>
      <c r="DE35" s="680"/>
      <c r="DF35" s="680"/>
      <c r="DG35" s="680"/>
      <c r="DH35" s="680"/>
      <c r="DI35" s="680"/>
      <c r="DJ35" s="680"/>
      <c r="DK35" s="681"/>
      <c r="DL35" s="668">
        <v>111443</v>
      </c>
      <c r="DM35" s="680"/>
      <c r="DN35" s="680"/>
      <c r="DO35" s="680"/>
      <c r="DP35" s="680"/>
      <c r="DQ35" s="680"/>
      <c r="DR35" s="680"/>
      <c r="DS35" s="680"/>
      <c r="DT35" s="680"/>
      <c r="DU35" s="680"/>
      <c r="DV35" s="681"/>
      <c r="DW35" s="664">
        <v>3.9</v>
      </c>
      <c r="DX35" s="692"/>
      <c r="DY35" s="692"/>
      <c r="DZ35" s="692"/>
      <c r="EA35" s="692"/>
      <c r="EB35" s="692"/>
      <c r="EC35" s="693"/>
    </row>
    <row r="36" spans="2:133" ht="11.25" customHeight="1">
      <c r="B36" s="656" t="s">
        <v>314</v>
      </c>
      <c r="C36" s="657"/>
      <c r="D36" s="657"/>
      <c r="E36" s="657"/>
      <c r="F36" s="657"/>
      <c r="G36" s="657"/>
      <c r="H36" s="657"/>
      <c r="I36" s="657"/>
      <c r="J36" s="657"/>
      <c r="K36" s="657"/>
      <c r="L36" s="657"/>
      <c r="M36" s="657"/>
      <c r="N36" s="657"/>
      <c r="O36" s="657"/>
      <c r="P36" s="657"/>
      <c r="Q36" s="658"/>
      <c r="R36" s="659">
        <v>20986</v>
      </c>
      <c r="S36" s="660"/>
      <c r="T36" s="660"/>
      <c r="U36" s="660"/>
      <c r="V36" s="660"/>
      <c r="W36" s="660"/>
      <c r="X36" s="660"/>
      <c r="Y36" s="661"/>
      <c r="Z36" s="662">
        <v>0.4</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608450</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7736</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1016799</v>
      </c>
      <c r="CS36" s="660"/>
      <c r="CT36" s="660"/>
      <c r="CU36" s="660"/>
      <c r="CV36" s="660"/>
      <c r="CW36" s="660"/>
      <c r="CX36" s="660"/>
      <c r="CY36" s="661"/>
      <c r="CZ36" s="664">
        <v>22.3</v>
      </c>
      <c r="DA36" s="692"/>
      <c r="DB36" s="692"/>
      <c r="DC36" s="694"/>
      <c r="DD36" s="668">
        <v>669756</v>
      </c>
      <c r="DE36" s="660"/>
      <c r="DF36" s="660"/>
      <c r="DG36" s="660"/>
      <c r="DH36" s="660"/>
      <c r="DI36" s="660"/>
      <c r="DJ36" s="660"/>
      <c r="DK36" s="661"/>
      <c r="DL36" s="668">
        <v>569537</v>
      </c>
      <c r="DM36" s="660"/>
      <c r="DN36" s="660"/>
      <c r="DO36" s="660"/>
      <c r="DP36" s="660"/>
      <c r="DQ36" s="660"/>
      <c r="DR36" s="660"/>
      <c r="DS36" s="660"/>
      <c r="DT36" s="660"/>
      <c r="DU36" s="660"/>
      <c r="DV36" s="661"/>
      <c r="DW36" s="664">
        <v>20.100000000000001</v>
      </c>
      <c r="DX36" s="692"/>
      <c r="DY36" s="692"/>
      <c r="DZ36" s="692"/>
      <c r="EA36" s="692"/>
      <c r="EB36" s="692"/>
      <c r="EC36" s="693"/>
    </row>
    <row r="37" spans="2:133" ht="11.25" customHeight="1">
      <c r="B37" s="656" t="s">
        <v>318</v>
      </c>
      <c r="C37" s="657"/>
      <c r="D37" s="657"/>
      <c r="E37" s="657"/>
      <c r="F37" s="657"/>
      <c r="G37" s="657"/>
      <c r="H37" s="657"/>
      <c r="I37" s="657"/>
      <c r="J37" s="657"/>
      <c r="K37" s="657"/>
      <c r="L37" s="657"/>
      <c r="M37" s="657"/>
      <c r="N37" s="657"/>
      <c r="O37" s="657"/>
      <c r="P37" s="657"/>
      <c r="Q37" s="658"/>
      <c r="R37" s="659">
        <v>84169</v>
      </c>
      <c r="S37" s="660"/>
      <c r="T37" s="660"/>
      <c r="U37" s="660"/>
      <c r="V37" s="660"/>
      <c r="W37" s="660"/>
      <c r="X37" s="660"/>
      <c r="Y37" s="661"/>
      <c r="Z37" s="662">
        <v>1.8</v>
      </c>
      <c r="AA37" s="662"/>
      <c r="AB37" s="662"/>
      <c r="AC37" s="662"/>
      <c r="AD37" s="663">
        <v>5</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167783</v>
      </c>
      <c r="BA37" s="660"/>
      <c r="BB37" s="660"/>
      <c r="BC37" s="660"/>
      <c r="BD37" s="680"/>
      <c r="BE37" s="680"/>
      <c r="BF37" s="705"/>
      <c r="BG37" s="656" t="s">
        <v>320</v>
      </c>
      <c r="BH37" s="657"/>
      <c r="BI37" s="657"/>
      <c r="BJ37" s="657"/>
      <c r="BK37" s="657"/>
      <c r="BL37" s="657"/>
      <c r="BM37" s="657"/>
      <c r="BN37" s="657"/>
      <c r="BO37" s="657"/>
      <c r="BP37" s="657"/>
      <c r="BQ37" s="657"/>
      <c r="BR37" s="657"/>
      <c r="BS37" s="657"/>
      <c r="BT37" s="657"/>
      <c r="BU37" s="658"/>
      <c r="BV37" s="659">
        <v>-1439</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239794</v>
      </c>
      <c r="CS37" s="680"/>
      <c r="CT37" s="680"/>
      <c r="CU37" s="680"/>
      <c r="CV37" s="680"/>
      <c r="CW37" s="680"/>
      <c r="CX37" s="680"/>
      <c r="CY37" s="681"/>
      <c r="CZ37" s="664">
        <v>5.3</v>
      </c>
      <c r="DA37" s="692"/>
      <c r="DB37" s="692"/>
      <c r="DC37" s="694"/>
      <c r="DD37" s="668">
        <v>239794</v>
      </c>
      <c r="DE37" s="680"/>
      <c r="DF37" s="680"/>
      <c r="DG37" s="680"/>
      <c r="DH37" s="680"/>
      <c r="DI37" s="680"/>
      <c r="DJ37" s="680"/>
      <c r="DK37" s="681"/>
      <c r="DL37" s="668">
        <v>239442</v>
      </c>
      <c r="DM37" s="680"/>
      <c r="DN37" s="680"/>
      <c r="DO37" s="680"/>
      <c r="DP37" s="680"/>
      <c r="DQ37" s="680"/>
      <c r="DR37" s="680"/>
      <c r="DS37" s="680"/>
      <c r="DT37" s="680"/>
      <c r="DU37" s="680"/>
      <c r="DV37" s="681"/>
      <c r="DW37" s="664">
        <v>8.5</v>
      </c>
      <c r="DX37" s="692"/>
      <c r="DY37" s="692"/>
      <c r="DZ37" s="692"/>
      <c r="EA37" s="692"/>
      <c r="EB37" s="692"/>
      <c r="EC37" s="693"/>
    </row>
    <row r="38" spans="2:133" ht="11.25" customHeight="1">
      <c r="B38" s="656" t="s">
        <v>322</v>
      </c>
      <c r="C38" s="657"/>
      <c r="D38" s="657"/>
      <c r="E38" s="657"/>
      <c r="F38" s="657"/>
      <c r="G38" s="657"/>
      <c r="H38" s="657"/>
      <c r="I38" s="657"/>
      <c r="J38" s="657"/>
      <c r="K38" s="657"/>
      <c r="L38" s="657"/>
      <c r="M38" s="657"/>
      <c r="N38" s="657"/>
      <c r="O38" s="657"/>
      <c r="P38" s="657"/>
      <c r="Q38" s="658"/>
      <c r="R38" s="659">
        <v>225732</v>
      </c>
      <c r="S38" s="660"/>
      <c r="T38" s="660"/>
      <c r="U38" s="660"/>
      <c r="V38" s="660"/>
      <c r="W38" s="660"/>
      <c r="X38" s="660"/>
      <c r="Y38" s="661"/>
      <c r="Z38" s="662">
        <v>4.8</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106697</v>
      </c>
      <c r="BA38" s="660"/>
      <c r="BB38" s="660"/>
      <c r="BC38" s="660"/>
      <c r="BD38" s="680"/>
      <c r="BE38" s="680"/>
      <c r="BF38" s="705"/>
      <c r="BG38" s="656" t="s">
        <v>324</v>
      </c>
      <c r="BH38" s="657"/>
      <c r="BI38" s="657"/>
      <c r="BJ38" s="657"/>
      <c r="BK38" s="657"/>
      <c r="BL38" s="657"/>
      <c r="BM38" s="657"/>
      <c r="BN38" s="657"/>
      <c r="BO38" s="657"/>
      <c r="BP38" s="657"/>
      <c r="BQ38" s="657"/>
      <c r="BR38" s="657"/>
      <c r="BS38" s="657"/>
      <c r="BT38" s="657"/>
      <c r="BU38" s="658"/>
      <c r="BV38" s="659">
        <v>496</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608450</v>
      </c>
      <c r="CS38" s="660"/>
      <c r="CT38" s="660"/>
      <c r="CU38" s="660"/>
      <c r="CV38" s="660"/>
      <c r="CW38" s="660"/>
      <c r="CX38" s="660"/>
      <c r="CY38" s="661"/>
      <c r="CZ38" s="664">
        <v>13.3</v>
      </c>
      <c r="DA38" s="692"/>
      <c r="DB38" s="692"/>
      <c r="DC38" s="694"/>
      <c r="DD38" s="668">
        <v>568396</v>
      </c>
      <c r="DE38" s="660"/>
      <c r="DF38" s="660"/>
      <c r="DG38" s="660"/>
      <c r="DH38" s="660"/>
      <c r="DI38" s="660"/>
      <c r="DJ38" s="660"/>
      <c r="DK38" s="661"/>
      <c r="DL38" s="668">
        <v>19356</v>
      </c>
      <c r="DM38" s="660"/>
      <c r="DN38" s="660"/>
      <c r="DO38" s="660"/>
      <c r="DP38" s="660"/>
      <c r="DQ38" s="660"/>
      <c r="DR38" s="660"/>
      <c r="DS38" s="660"/>
      <c r="DT38" s="660"/>
      <c r="DU38" s="660"/>
      <c r="DV38" s="661"/>
      <c r="DW38" s="664">
        <v>0.7</v>
      </c>
      <c r="DX38" s="692"/>
      <c r="DY38" s="692"/>
      <c r="DZ38" s="692"/>
      <c r="EA38" s="692"/>
      <c r="EB38" s="692"/>
      <c r="EC38" s="693"/>
    </row>
    <row r="39" spans="2:133" ht="11.25" customHeight="1">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65051</v>
      </c>
      <c r="BA39" s="660"/>
      <c r="BB39" s="660"/>
      <c r="BC39" s="660"/>
      <c r="BD39" s="680"/>
      <c r="BE39" s="680"/>
      <c r="BF39" s="705"/>
      <c r="BG39" s="656" t="s">
        <v>328</v>
      </c>
      <c r="BH39" s="657"/>
      <c r="BI39" s="657"/>
      <c r="BJ39" s="657"/>
      <c r="BK39" s="657"/>
      <c r="BL39" s="657"/>
      <c r="BM39" s="657"/>
      <c r="BN39" s="657"/>
      <c r="BO39" s="657"/>
      <c r="BP39" s="657"/>
      <c r="BQ39" s="657"/>
      <c r="BR39" s="657"/>
      <c r="BS39" s="657"/>
      <c r="BT39" s="657"/>
      <c r="BU39" s="658"/>
      <c r="BV39" s="659">
        <v>844</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153037</v>
      </c>
      <c r="CS39" s="680"/>
      <c r="CT39" s="680"/>
      <c r="CU39" s="680"/>
      <c r="CV39" s="680"/>
      <c r="CW39" s="680"/>
      <c r="CX39" s="680"/>
      <c r="CY39" s="681"/>
      <c r="CZ39" s="664">
        <v>3.4</v>
      </c>
      <c r="DA39" s="692"/>
      <c r="DB39" s="692"/>
      <c r="DC39" s="694"/>
      <c r="DD39" s="668">
        <v>94973</v>
      </c>
      <c r="DE39" s="680"/>
      <c r="DF39" s="680"/>
      <c r="DG39" s="680"/>
      <c r="DH39" s="680"/>
      <c r="DI39" s="680"/>
      <c r="DJ39" s="680"/>
      <c r="DK39" s="681"/>
      <c r="DL39" s="668" t="s">
        <v>122</v>
      </c>
      <c r="DM39" s="680"/>
      <c r="DN39" s="680"/>
      <c r="DO39" s="680"/>
      <c r="DP39" s="680"/>
      <c r="DQ39" s="680"/>
      <c r="DR39" s="680"/>
      <c r="DS39" s="680"/>
      <c r="DT39" s="680"/>
      <c r="DU39" s="680"/>
      <c r="DV39" s="681"/>
      <c r="DW39" s="664" t="s">
        <v>122</v>
      </c>
      <c r="DX39" s="692"/>
      <c r="DY39" s="692"/>
      <c r="DZ39" s="692"/>
      <c r="EA39" s="692"/>
      <c r="EB39" s="692"/>
      <c r="EC39" s="693"/>
    </row>
    <row r="40" spans="2:133" ht="11.25" customHeight="1">
      <c r="B40" s="656" t="s">
        <v>330</v>
      </c>
      <c r="C40" s="657"/>
      <c r="D40" s="657"/>
      <c r="E40" s="657"/>
      <c r="F40" s="657"/>
      <c r="G40" s="657"/>
      <c r="H40" s="657"/>
      <c r="I40" s="657"/>
      <c r="J40" s="657"/>
      <c r="K40" s="657"/>
      <c r="L40" s="657"/>
      <c r="M40" s="657"/>
      <c r="N40" s="657"/>
      <c r="O40" s="657"/>
      <c r="P40" s="657"/>
      <c r="Q40" s="658"/>
      <c r="R40" s="659">
        <v>10332</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80"/>
      <c r="BE40" s="680"/>
      <c r="BF40" s="705"/>
      <c r="BG40" s="709" t="s">
        <v>332</v>
      </c>
      <c r="BH40" s="710"/>
      <c r="BI40" s="710"/>
      <c r="BJ40" s="710"/>
      <c r="BK40" s="710"/>
      <c r="BL40" s="223"/>
      <c r="BM40" s="657" t="s">
        <v>333</v>
      </c>
      <c r="BN40" s="657"/>
      <c r="BO40" s="657"/>
      <c r="BP40" s="657"/>
      <c r="BQ40" s="657"/>
      <c r="BR40" s="657"/>
      <c r="BS40" s="657"/>
      <c r="BT40" s="657"/>
      <c r="BU40" s="658"/>
      <c r="BV40" s="659">
        <v>120</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55000</v>
      </c>
      <c r="CS40" s="660"/>
      <c r="CT40" s="660"/>
      <c r="CU40" s="660"/>
      <c r="CV40" s="660"/>
      <c r="CW40" s="660"/>
      <c r="CX40" s="660"/>
      <c r="CY40" s="661"/>
      <c r="CZ40" s="664">
        <v>1.2</v>
      </c>
      <c r="DA40" s="692"/>
      <c r="DB40" s="692"/>
      <c r="DC40" s="694"/>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2"/>
      <c r="DY40" s="692"/>
      <c r="DZ40" s="692"/>
      <c r="EA40" s="692"/>
      <c r="EB40" s="692"/>
      <c r="EC40" s="693"/>
    </row>
    <row r="41" spans="2:133" ht="11.25" customHeight="1">
      <c r="B41" s="682" t="s">
        <v>335</v>
      </c>
      <c r="C41" s="683"/>
      <c r="D41" s="683"/>
      <c r="E41" s="683"/>
      <c r="F41" s="683"/>
      <c r="G41" s="683"/>
      <c r="H41" s="683"/>
      <c r="I41" s="683"/>
      <c r="J41" s="683"/>
      <c r="K41" s="683"/>
      <c r="L41" s="683"/>
      <c r="M41" s="683"/>
      <c r="N41" s="683"/>
      <c r="O41" s="683"/>
      <c r="P41" s="683"/>
      <c r="Q41" s="684"/>
      <c r="R41" s="731">
        <v>4691438</v>
      </c>
      <c r="S41" s="732"/>
      <c r="T41" s="732"/>
      <c r="U41" s="732"/>
      <c r="V41" s="732"/>
      <c r="W41" s="732"/>
      <c r="X41" s="732"/>
      <c r="Y41" s="736"/>
      <c r="Z41" s="737">
        <v>100</v>
      </c>
      <c r="AA41" s="737"/>
      <c r="AB41" s="737"/>
      <c r="AC41" s="737"/>
      <c r="AD41" s="738">
        <v>2821771</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148781</v>
      </c>
      <c r="BA41" s="660"/>
      <c r="BB41" s="660"/>
      <c r="BC41" s="660"/>
      <c r="BD41" s="680"/>
      <c r="BE41" s="680"/>
      <c r="BF41" s="705"/>
      <c r="BG41" s="709"/>
      <c r="BH41" s="710"/>
      <c r="BI41" s="710"/>
      <c r="BJ41" s="710"/>
      <c r="BK41" s="710"/>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80"/>
      <c r="CT41" s="680"/>
      <c r="CU41" s="680"/>
      <c r="CV41" s="680"/>
      <c r="CW41" s="680"/>
      <c r="CX41" s="680"/>
      <c r="CY41" s="681"/>
      <c r="CZ41" s="664" t="s">
        <v>122</v>
      </c>
      <c r="DA41" s="692"/>
      <c r="DB41" s="692"/>
      <c r="DC41" s="694"/>
      <c r="DD41" s="668" t="s">
        <v>122</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339</v>
      </c>
      <c r="AR42" s="729"/>
      <c r="AS42" s="729"/>
      <c r="AT42" s="729"/>
      <c r="AU42" s="729"/>
      <c r="AV42" s="729"/>
      <c r="AW42" s="729"/>
      <c r="AX42" s="729"/>
      <c r="AY42" s="730"/>
      <c r="AZ42" s="731">
        <v>120138</v>
      </c>
      <c r="BA42" s="732"/>
      <c r="BB42" s="732"/>
      <c r="BC42" s="732"/>
      <c r="BD42" s="718"/>
      <c r="BE42" s="718"/>
      <c r="BF42" s="720"/>
      <c r="BG42" s="711"/>
      <c r="BH42" s="712"/>
      <c r="BI42" s="712"/>
      <c r="BJ42" s="712"/>
      <c r="BK42" s="712"/>
      <c r="BL42" s="224"/>
      <c r="BM42" s="683" t="s">
        <v>340</v>
      </c>
      <c r="BN42" s="683"/>
      <c r="BO42" s="683"/>
      <c r="BP42" s="683"/>
      <c r="BQ42" s="683"/>
      <c r="BR42" s="683"/>
      <c r="BS42" s="683"/>
      <c r="BT42" s="683"/>
      <c r="BU42" s="684"/>
      <c r="BV42" s="731">
        <v>276</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483033</v>
      </c>
      <c r="CS42" s="680"/>
      <c r="CT42" s="680"/>
      <c r="CU42" s="680"/>
      <c r="CV42" s="680"/>
      <c r="CW42" s="680"/>
      <c r="CX42" s="680"/>
      <c r="CY42" s="681"/>
      <c r="CZ42" s="664">
        <v>10.6</v>
      </c>
      <c r="DA42" s="692"/>
      <c r="DB42" s="692"/>
      <c r="DC42" s="694"/>
      <c r="DD42" s="668">
        <v>127792</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342</v>
      </c>
      <c r="CD43" s="656" t="s">
        <v>343</v>
      </c>
      <c r="CE43" s="657"/>
      <c r="CF43" s="657"/>
      <c r="CG43" s="657"/>
      <c r="CH43" s="657"/>
      <c r="CI43" s="657"/>
      <c r="CJ43" s="657"/>
      <c r="CK43" s="657"/>
      <c r="CL43" s="657"/>
      <c r="CM43" s="657"/>
      <c r="CN43" s="657"/>
      <c r="CO43" s="657"/>
      <c r="CP43" s="657"/>
      <c r="CQ43" s="658"/>
      <c r="CR43" s="659">
        <v>12600</v>
      </c>
      <c r="CS43" s="680"/>
      <c r="CT43" s="680"/>
      <c r="CU43" s="680"/>
      <c r="CV43" s="680"/>
      <c r="CW43" s="680"/>
      <c r="CX43" s="680"/>
      <c r="CY43" s="681"/>
      <c r="CZ43" s="664">
        <v>0.3</v>
      </c>
      <c r="DA43" s="692"/>
      <c r="DB43" s="692"/>
      <c r="DC43" s="694"/>
      <c r="DD43" s="668">
        <v>12600</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292</v>
      </c>
      <c r="CE44" s="698"/>
      <c r="CF44" s="656" t="s">
        <v>345</v>
      </c>
      <c r="CG44" s="657"/>
      <c r="CH44" s="657"/>
      <c r="CI44" s="657"/>
      <c r="CJ44" s="657"/>
      <c r="CK44" s="657"/>
      <c r="CL44" s="657"/>
      <c r="CM44" s="657"/>
      <c r="CN44" s="657"/>
      <c r="CO44" s="657"/>
      <c r="CP44" s="657"/>
      <c r="CQ44" s="658"/>
      <c r="CR44" s="659">
        <v>421368</v>
      </c>
      <c r="CS44" s="660"/>
      <c r="CT44" s="660"/>
      <c r="CU44" s="660"/>
      <c r="CV44" s="660"/>
      <c r="CW44" s="660"/>
      <c r="CX44" s="660"/>
      <c r="CY44" s="661"/>
      <c r="CZ44" s="664">
        <v>9.1999999999999993</v>
      </c>
      <c r="DA44" s="665"/>
      <c r="DB44" s="665"/>
      <c r="DC44" s="671"/>
      <c r="DD44" s="668">
        <v>69671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347</v>
      </c>
      <c r="CG45" s="657"/>
      <c r="CH45" s="657"/>
      <c r="CI45" s="657"/>
      <c r="CJ45" s="657"/>
      <c r="CK45" s="657"/>
      <c r="CL45" s="657"/>
      <c r="CM45" s="657"/>
      <c r="CN45" s="657"/>
      <c r="CO45" s="657"/>
      <c r="CP45" s="657"/>
      <c r="CQ45" s="658"/>
      <c r="CR45" s="659">
        <v>139016</v>
      </c>
      <c r="CS45" s="680"/>
      <c r="CT45" s="680"/>
      <c r="CU45" s="680"/>
      <c r="CV45" s="680"/>
      <c r="CW45" s="680"/>
      <c r="CX45" s="680"/>
      <c r="CY45" s="681"/>
      <c r="CZ45" s="664">
        <v>3</v>
      </c>
      <c r="DA45" s="692"/>
      <c r="DB45" s="692"/>
      <c r="DC45" s="694"/>
      <c r="DD45" s="668">
        <v>16427</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9"/>
      <c r="CE46" s="700"/>
      <c r="CF46" s="656" t="s">
        <v>348</v>
      </c>
      <c r="CG46" s="657"/>
      <c r="CH46" s="657"/>
      <c r="CI46" s="657"/>
      <c r="CJ46" s="657"/>
      <c r="CK46" s="657"/>
      <c r="CL46" s="657"/>
      <c r="CM46" s="657"/>
      <c r="CN46" s="657"/>
      <c r="CO46" s="657"/>
      <c r="CP46" s="657"/>
      <c r="CQ46" s="658"/>
      <c r="CR46" s="659">
        <v>282352</v>
      </c>
      <c r="CS46" s="660"/>
      <c r="CT46" s="660"/>
      <c r="CU46" s="660"/>
      <c r="CV46" s="660"/>
      <c r="CW46" s="660"/>
      <c r="CX46" s="660"/>
      <c r="CY46" s="661"/>
      <c r="CZ46" s="664">
        <v>6.2</v>
      </c>
      <c r="DA46" s="665"/>
      <c r="DB46" s="665"/>
      <c r="DC46" s="671"/>
      <c r="DD46" s="668">
        <v>53244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9"/>
      <c r="CE47" s="700"/>
      <c r="CF47" s="656" t="s">
        <v>349</v>
      </c>
      <c r="CG47" s="657"/>
      <c r="CH47" s="657"/>
      <c r="CI47" s="657"/>
      <c r="CJ47" s="657"/>
      <c r="CK47" s="657"/>
      <c r="CL47" s="657"/>
      <c r="CM47" s="657"/>
      <c r="CN47" s="657"/>
      <c r="CO47" s="657"/>
      <c r="CP47" s="657"/>
      <c r="CQ47" s="658"/>
      <c r="CR47" s="659">
        <v>61665</v>
      </c>
      <c r="CS47" s="680"/>
      <c r="CT47" s="680"/>
      <c r="CU47" s="680"/>
      <c r="CV47" s="680"/>
      <c r="CW47" s="680"/>
      <c r="CX47" s="680"/>
      <c r="CY47" s="681"/>
      <c r="CZ47" s="664">
        <v>1.4</v>
      </c>
      <c r="DA47" s="692"/>
      <c r="DB47" s="692"/>
      <c r="DC47" s="694"/>
      <c r="DD47" s="668">
        <v>58121</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c r="B48" s="225"/>
      <c r="CD48" s="701"/>
      <c r="CE48" s="702"/>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2" t="s">
        <v>351</v>
      </c>
      <c r="CE49" s="683"/>
      <c r="CF49" s="683"/>
      <c r="CG49" s="683"/>
      <c r="CH49" s="683"/>
      <c r="CI49" s="683"/>
      <c r="CJ49" s="683"/>
      <c r="CK49" s="683"/>
      <c r="CL49" s="683"/>
      <c r="CM49" s="683"/>
      <c r="CN49" s="683"/>
      <c r="CO49" s="683"/>
      <c r="CP49" s="683"/>
      <c r="CQ49" s="684"/>
      <c r="CR49" s="731">
        <v>4558917</v>
      </c>
      <c r="CS49" s="718"/>
      <c r="CT49" s="718"/>
      <c r="CU49" s="718"/>
      <c r="CV49" s="718"/>
      <c r="CW49" s="718"/>
      <c r="CX49" s="718"/>
      <c r="CY49" s="747"/>
      <c r="CZ49" s="739">
        <v>100</v>
      </c>
      <c r="DA49" s="748"/>
      <c r="DB49" s="748"/>
      <c r="DC49" s="749"/>
      <c r="DD49" s="750">
        <v>3384655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LAEA/Hqbw3qrZL4VEQTyx5n1n8xEEgr0gFY1VkgEFyoFHB6UlPYdFBGSugRrs1lq5KEqfr46q7ZSYO+1bo6dXA==" saltValue="76vo5CY6o1Br2M8RE4b/3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25"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374</v>
      </c>
      <c r="C7" s="786"/>
      <c r="D7" s="786"/>
      <c r="E7" s="786"/>
      <c r="F7" s="786"/>
      <c r="G7" s="786"/>
      <c r="H7" s="786"/>
      <c r="I7" s="786"/>
      <c r="J7" s="786"/>
      <c r="K7" s="786"/>
      <c r="L7" s="786"/>
      <c r="M7" s="786"/>
      <c r="N7" s="786"/>
      <c r="O7" s="786"/>
      <c r="P7" s="787"/>
      <c r="Q7" s="788">
        <v>4691</v>
      </c>
      <c r="R7" s="789"/>
      <c r="S7" s="789"/>
      <c r="T7" s="789"/>
      <c r="U7" s="789"/>
      <c r="V7" s="789">
        <v>4559</v>
      </c>
      <c r="W7" s="789"/>
      <c r="X7" s="789"/>
      <c r="Y7" s="789"/>
      <c r="Z7" s="789"/>
      <c r="AA7" s="789">
        <v>132</v>
      </c>
      <c r="AB7" s="789"/>
      <c r="AC7" s="789"/>
      <c r="AD7" s="789"/>
      <c r="AE7" s="790"/>
      <c r="AF7" s="791">
        <v>132</v>
      </c>
      <c r="AG7" s="792"/>
      <c r="AH7" s="792"/>
      <c r="AI7" s="792"/>
      <c r="AJ7" s="793"/>
      <c r="AK7" s="794">
        <v>374</v>
      </c>
      <c r="AL7" s="795"/>
      <c r="AM7" s="795"/>
      <c r="AN7" s="795"/>
      <c r="AO7" s="795"/>
      <c r="AP7" s="795">
        <v>3092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559</v>
      </c>
      <c r="BT7" s="783"/>
      <c r="BU7" s="783"/>
      <c r="BV7" s="783"/>
      <c r="BW7" s="783"/>
      <c r="BX7" s="783"/>
      <c r="BY7" s="783"/>
      <c r="BZ7" s="783"/>
      <c r="CA7" s="783"/>
      <c r="CB7" s="783"/>
      <c r="CC7" s="783"/>
      <c r="CD7" s="783"/>
      <c r="CE7" s="783"/>
      <c r="CF7" s="783"/>
      <c r="CG7" s="798"/>
      <c r="CH7" s="779">
        <v>-11</v>
      </c>
      <c r="CI7" s="780"/>
      <c r="CJ7" s="780"/>
      <c r="CK7" s="780"/>
      <c r="CL7" s="781"/>
      <c r="CM7" s="779">
        <v>85</v>
      </c>
      <c r="CN7" s="780"/>
      <c r="CO7" s="780"/>
      <c r="CP7" s="780"/>
      <c r="CQ7" s="781"/>
      <c r="CR7" s="779">
        <v>3</v>
      </c>
      <c r="CS7" s="780"/>
      <c r="CT7" s="780"/>
      <c r="CU7" s="780"/>
      <c r="CV7" s="781"/>
      <c r="CW7" s="779" t="s">
        <v>558</v>
      </c>
      <c r="CX7" s="780"/>
      <c r="CY7" s="780"/>
      <c r="CZ7" s="780"/>
      <c r="DA7" s="781"/>
      <c r="DB7" s="779" t="s">
        <v>558</v>
      </c>
      <c r="DC7" s="780"/>
      <c r="DD7" s="780"/>
      <c r="DE7" s="780"/>
      <c r="DF7" s="781"/>
      <c r="DG7" s="779" t="s">
        <v>558</v>
      </c>
      <c r="DH7" s="780"/>
      <c r="DI7" s="780"/>
      <c r="DJ7" s="780"/>
      <c r="DK7" s="781"/>
      <c r="DL7" s="779" t="s">
        <v>558</v>
      </c>
      <c r="DM7" s="780"/>
      <c r="DN7" s="780"/>
      <c r="DO7" s="780"/>
      <c r="DP7" s="781"/>
      <c r="DQ7" s="779" t="s">
        <v>558</v>
      </c>
      <c r="DR7" s="780"/>
      <c r="DS7" s="780"/>
      <c r="DT7" s="780"/>
      <c r="DU7" s="781"/>
      <c r="DV7" s="782"/>
      <c r="DW7" s="783"/>
      <c r="DX7" s="783"/>
      <c r="DY7" s="783"/>
      <c r="DZ7" s="784"/>
      <c r="EA7" s="234"/>
    </row>
    <row r="8" spans="1:131" s="235" customFormat="1" ht="26.25" customHeight="1">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376</v>
      </c>
      <c r="B23" s="825" t="s">
        <v>377</v>
      </c>
      <c r="C23" s="826"/>
      <c r="D23" s="826"/>
      <c r="E23" s="826"/>
      <c r="F23" s="826"/>
      <c r="G23" s="826"/>
      <c r="H23" s="826"/>
      <c r="I23" s="826"/>
      <c r="J23" s="826"/>
      <c r="K23" s="826"/>
      <c r="L23" s="826"/>
      <c r="M23" s="826"/>
      <c r="N23" s="826"/>
      <c r="O23" s="826"/>
      <c r="P23" s="827"/>
      <c r="Q23" s="828">
        <f>IF(SUM(Q7:U22)=0,"-",SUM(Q7:U22))</f>
        <v>4691</v>
      </c>
      <c r="R23" s="829"/>
      <c r="S23" s="829"/>
      <c r="T23" s="829"/>
      <c r="U23" s="829"/>
      <c r="V23" s="829">
        <f>IF(SUM(V7:Z22)=0,"-",SUM(V7:Z22))</f>
        <v>4559</v>
      </c>
      <c r="W23" s="829"/>
      <c r="X23" s="829"/>
      <c r="Y23" s="829"/>
      <c r="Z23" s="829"/>
      <c r="AA23" s="829">
        <f>IF(SUM(AA7:AE22)=0,"-",SUM(AA7:AE22))</f>
        <v>132</v>
      </c>
      <c r="AB23" s="829"/>
      <c r="AC23" s="829"/>
      <c r="AD23" s="829"/>
      <c r="AE23" s="830"/>
      <c r="AF23" s="831">
        <f>IF(SUM(AF7:AJ22)=0,"-",SUM(AF7:AJ22))</f>
        <v>132</v>
      </c>
      <c r="AG23" s="829"/>
      <c r="AH23" s="829"/>
      <c r="AI23" s="829"/>
      <c r="AJ23" s="832"/>
      <c r="AK23" s="833"/>
      <c r="AL23" s="834"/>
      <c r="AM23" s="834"/>
      <c r="AN23" s="834"/>
      <c r="AO23" s="834"/>
      <c r="AP23" s="829">
        <f>IF(SUM(AP7:AT22)=0,"-",SUM(AP7:AT22))</f>
        <v>3092</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388</v>
      </c>
      <c r="C28" s="786"/>
      <c r="D28" s="786"/>
      <c r="E28" s="786"/>
      <c r="F28" s="786"/>
      <c r="G28" s="786"/>
      <c r="H28" s="786"/>
      <c r="I28" s="786"/>
      <c r="J28" s="786"/>
      <c r="K28" s="786"/>
      <c r="L28" s="786"/>
      <c r="M28" s="786"/>
      <c r="N28" s="786"/>
      <c r="O28" s="786"/>
      <c r="P28" s="787"/>
      <c r="Q28" s="858">
        <v>430</v>
      </c>
      <c r="R28" s="859"/>
      <c r="S28" s="859"/>
      <c r="T28" s="859"/>
      <c r="U28" s="859"/>
      <c r="V28" s="859">
        <v>422</v>
      </c>
      <c r="W28" s="859"/>
      <c r="X28" s="859"/>
      <c r="Y28" s="859"/>
      <c r="Z28" s="859"/>
      <c r="AA28" s="859">
        <f>Q28-V28</f>
        <v>8</v>
      </c>
      <c r="AB28" s="859"/>
      <c r="AC28" s="859"/>
      <c r="AD28" s="859"/>
      <c r="AE28" s="860"/>
      <c r="AF28" s="861">
        <v>8</v>
      </c>
      <c r="AG28" s="859"/>
      <c r="AH28" s="859"/>
      <c r="AI28" s="859"/>
      <c r="AJ28" s="862"/>
      <c r="AK28" s="863">
        <v>63</v>
      </c>
      <c r="AL28" s="864"/>
      <c r="AM28" s="864"/>
      <c r="AN28" s="864"/>
      <c r="AO28" s="864"/>
      <c r="AP28" s="864" t="s">
        <v>557</v>
      </c>
      <c r="AQ28" s="864"/>
      <c r="AR28" s="864"/>
      <c r="AS28" s="864"/>
      <c r="AT28" s="864"/>
      <c r="AU28" s="864" t="s">
        <v>558</v>
      </c>
      <c r="AV28" s="864"/>
      <c r="AW28" s="864"/>
      <c r="AX28" s="864"/>
      <c r="AY28" s="864"/>
      <c r="AZ28" s="865" t="s">
        <v>557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389</v>
      </c>
      <c r="C29" s="817"/>
      <c r="D29" s="817"/>
      <c r="E29" s="817"/>
      <c r="F29" s="817"/>
      <c r="G29" s="817"/>
      <c r="H29" s="817"/>
      <c r="I29" s="817"/>
      <c r="J29" s="817"/>
      <c r="K29" s="817"/>
      <c r="L29" s="817"/>
      <c r="M29" s="817"/>
      <c r="N29" s="817"/>
      <c r="O29" s="817"/>
      <c r="P29" s="818"/>
      <c r="Q29" s="819">
        <v>248</v>
      </c>
      <c r="R29" s="820"/>
      <c r="S29" s="820"/>
      <c r="T29" s="820"/>
      <c r="U29" s="820"/>
      <c r="V29" s="820">
        <v>234</v>
      </c>
      <c r="W29" s="820"/>
      <c r="X29" s="820"/>
      <c r="Y29" s="820"/>
      <c r="Z29" s="820"/>
      <c r="AA29" s="821">
        <f>Q29-V29</f>
        <v>14</v>
      </c>
      <c r="AB29" s="823"/>
      <c r="AC29" s="823"/>
      <c r="AD29" s="823"/>
      <c r="AE29" s="824"/>
      <c r="AF29" s="822">
        <v>14</v>
      </c>
      <c r="AG29" s="823"/>
      <c r="AH29" s="823"/>
      <c r="AI29" s="823"/>
      <c r="AJ29" s="824"/>
      <c r="AK29" s="870">
        <v>120</v>
      </c>
      <c r="AL29" s="866"/>
      <c r="AM29" s="866"/>
      <c r="AN29" s="866"/>
      <c r="AO29" s="866"/>
      <c r="AP29" s="866">
        <v>8</v>
      </c>
      <c r="AQ29" s="866"/>
      <c r="AR29" s="866"/>
      <c r="AS29" s="866"/>
      <c r="AT29" s="866"/>
      <c r="AU29" s="866">
        <v>7</v>
      </c>
      <c r="AV29" s="866"/>
      <c r="AW29" s="866"/>
      <c r="AX29" s="866"/>
      <c r="AY29" s="866"/>
      <c r="AZ29" s="867" t="s">
        <v>557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390</v>
      </c>
      <c r="C30" s="817"/>
      <c r="D30" s="817"/>
      <c r="E30" s="817"/>
      <c r="F30" s="817"/>
      <c r="G30" s="817"/>
      <c r="H30" s="817"/>
      <c r="I30" s="817"/>
      <c r="J30" s="817"/>
      <c r="K30" s="817"/>
      <c r="L30" s="817"/>
      <c r="M30" s="817"/>
      <c r="N30" s="817"/>
      <c r="O30" s="817"/>
      <c r="P30" s="818"/>
      <c r="Q30" s="819">
        <v>70</v>
      </c>
      <c r="R30" s="820"/>
      <c r="S30" s="820"/>
      <c r="T30" s="820"/>
      <c r="U30" s="820"/>
      <c r="V30" s="820">
        <v>70</v>
      </c>
      <c r="W30" s="820"/>
      <c r="X30" s="820"/>
      <c r="Y30" s="820"/>
      <c r="Z30" s="820"/>
      <c r="AA30" s="821">
        <v>0</v>
      </c>
      <c r="AB30" s="823"/>
      <c r="AC30" s="823"/>
      <c r="AD30" s="823"/>
      <c r="AE30" s="824"/>
      <c r="AF30" s="822">
        <v>0</v>
      </c>
      <c r="AG30" s="823"/>
      <c r="AH30" s="823"/>
      <c r="AI30" s="823"/>
      <c r="AJ30" s="824"/>
      <c r="AK30" s="870">
        <v>128</v>
      </c>
      <c r="AL30" s="866"/>
      <c r="AM30" s="866"/>
      <c r="AN30" s="866"/>
      <c r="AO30" s="866"/>
      <c r="AP30" s="866" t="s">
        <v>557</v>
      </c>
      <c r="AQ30" s="866"/>
      <c r="AR30" s="866"/>
      <c r="AS30" s="866"/>
      <c r="AT30" s="866"/>
      <c r="AU30" s="866" t="s">
        <v>558</v>
      </c>
      <c r="AV30" s="866"/>
      <c r="AW30" s="866"/>
      <c r="AX30" s="866"/>
      <c r="AY30" s="866"/>
      <c r="AZ30" s="867" t="s">
        <v>557</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391</v>
      </c>
      <c r="C31" s="817"/>
      <c r="D31" s="817"/>
      <c r="E31" s="817"/>
      <c r="F31" s="817"/>
      <c r="G31" s="817"/>
      <c r="H31" s="817"/>
      <c r="I31" s="817"/>
      <c r="J31" s="817"/>
      <c r="K31" s="817"/>
      <c r="L31" s="817"/>
      <c r="M31" s="817"/>
      <c r="N31" s="817"/>
      <c r="O31" s="817"/>
      <c r="P31" s="818"/>
      <c r="Q31" s="819">
        <v>563</v>
      </c>
      <c r="R31" s="820"/>
      <c r="S31" s="820"/>
      <c r="T31" s="820"/>
      <c r="U31" s="820"/>
      <c r="V31" s="820">
        <v>544</v>
      </c>
      <c r="W31" s="820"/>
      <c r="X31" s="820"/>
      <c r="Y31" s="820"/>
      <c r="Z31" s="820"/>
      <c r="AA31" s="821">
        <f>Q31-V31</f>
        <v>19</v>
      </c>
      <c r="AB31" s="823"/>
      <c r="AC31" s="823"/>
      <c r="AD31" s="823"/>
      <c r="AE31" s="824"/>
      <c r="AF31" s="822">
        <v>19</v>
      </c>
      <c r="AG31" s="823"/>
      <c r="AH31" s="823"/>
      <c r="AI31" s="823"/>
      <c r="AJ31" s="824"/>
      <c r="AK31" s="870">
        <v>169</v>
      </c>
      <c r="AL31" s="866"/>
      <c r="AM31" s="866"/>
      <c r="AN31" s="866"/>
      <c r="AO31" s="866"/>
      <c r="AP31" s="866" t="s">
        <v>557</v>
      </c>
      <c r="AQ31" s="866"/>
      <c r="AR31" s="866"/>
      <c r="AS31" s="866"/>
      <c r="AT31" s="866"/>
      <c r="AU31" s="866" t="s">
        <v>558</v>
      </c>
      <c r="AV31" s="866"/>
      <c r="AW31" s="866"/>
      <c r="AX31" s="866"/>
      <c r="AY31" s="866"/>
      <c r="AZ31" s="867" t="s">
        <v>557</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t="s">
        <v>392</v>
      </c>
      <c r="C32" s="817"/>
      <c r="D32" s="817"/>
      <c r="E32" s="817"/>
      <c r="F32" s="817"/>
      <c r="G32" s="817"/>
      <c r="H32" s="817"/>
      <c r="I32" s="817"/>
      <c r="J32" s="817"/>
      <c r="K32" s="817"/>
      <c r="L32" s="817"/>
      <c r="M32" s="817"/>
      <c r="N32" s="817"/>
      <c r="O32" s="817"/>
      <c r="P32" s="818"/>
      <c r="Q32" s="819">
        <v>181</v>
      </c>
      <c r="R32" s="820"/>
      <c r="S32" s="820"/>
      <c r="T32" s="820"/>
      <c r="U32" s="820"/>
      <c r="V32" s="820">
        <v>180</v>
      </c>
      <c r="W32" s="820"/>
      <c r="X32" s="820"/>
      <c r="Y32" s="820"/>
      <c r="Z32" s="820"/>
      <c r="AA32" s="821">
        <v>1</v>
      </c>
      <c r="AB32" s="823"/>
      <c r="AC32" s="823"/>
      <c r="AD32" s="823"/>
      <c r="AE32" s="824"/>
      <c r="AF32" s="822">
        <v>1</v>
      </c>
      <c r="AG32" s="823"/>
      <c r="AH32" s="823"/>
      <c r="AI32" s="823"/>
      <c r="AJ32" s="824"/>
      <c r="AK32" s="870">
        <v>28</v>
      </c>
      <c r="AL32" s="866"/>
      <c r="AM32" s="866"/>
      <c r="AN32" s="866"/>
      <c r="AO32" s="866"/>
      <c r="AP32" s="866">
        <v>26</v>
      </c>
      <c r="AQ32" s="866"/>
      <c r="AR32" s="866"/>
      <c r="AS32" s="866"/>
      <c r="AT32" s="866"/>
      <c r="AU32" s="866">
        <v>25</v>
      </c>
      <c r="AV32" s="866"/>
      <c r="AW32" s="866"/>
      <c r="AX32" s="866"/>
      <c r="AY32" s="866"/>
      <c r="AZ32" s="867" t="s">
        <v>557</v>
      </c>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t="s">
        <v>393</v>
      </c>
      <c r="C33" s="817"/>
      <c r="D33" s="817"/>
      <c r="E33" s="817"/>
      <c r="F33" s="817"/>
      <c r="G33" s="817"/>
      <c r="H33" s="817"/>
      <c r="I33" s="817"/>
      <c r="J33" s="817"/>
      <c r="K33" s="817"/>
      <c r="L33" s="817"/>
      <c r="M33" s="817"/>
      <c r="N33" s="817"/>
      <c r="O33" s="817"/>
      <c r="P33" s="818"/>
      <c r="Q33" s="819">
        <v>162</v>
      </c>
      <c r="R33" s="820"/>
      <c r="S33" s="820"/>
      <c r="T33" s="820"/>
      <c r="U33" s="820"/>
      <c r="V33" s="820">
        <v>156</v>
      </c>
      <c r="W33" s="820"/>
      <c r="X33" s="820"/>
      <c r="Y33" s="820"/>
      <c r="Z33" s="820"/>
      <c r="AA33" s="821">
        <f>Q33-V33</f>
        <v>6</v>
      </c>
      <c r="AB33" s="823"/>
      <c r="AC33" s="823"/>
      <c r="AD33" s="823"/>
      <c r="AE33" s="824"/>
      <c r="AF33" s="822">
        <v>6</v>
      </c>
      <c r="AG33" s="823"/>
      <c r="AH33" s="823"/>
      <c r="AI33" s="823"/>
      <c r="AJ33" s="824"/>
      <c r="AK33" s="870">
        <v>109</v>
      </c>
      <c r="AL33" s="866"/>
      <c r="AM33" s="866"/>
      <c r="AN33" s="866"/>
      <c r="AO33" s="866"/>
      <c r="AP33" s="866">
        <v>837</v>
      </c>
      <c r="AQ33" s="866"/>
      <c r="AR33" s="866"/>
      <c r="AS33" s="866"/>
      <c r="AT33" s="866"/>
      <c r="AU33" s="866" t="s">
        <v>558</v>
      </c>
      <c r="AV33" s="866"/>
      <c r="AW33" s="866"/>
      <c r="AX33" s="866"/>
      <c r="AY33" s="866"/>
      <c r="AZ33" s="867" t="s">
        <v>557</v>
      </c>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t="s">
        <v>395</v>
      </c>
      <c r="C34" s="817"/>
      <c r="D34" s="817"/>
      <c r="E34" s="817"/>
      <c r="F34" s="817"/>
      <c r="G34" s="817"/>
      <c r="H34" s="817"/>
      <c r="I34" s="817"/>
      <c r="J34" s="817"/>
      <c r="K34" s="817"/>
      <c r="L34" s="817"/>
      <c r="M34" s="817"/>
      <c r="N34" s="817"/>
      <c r="O34" s="817"/>
      <c r="P34" s="818"/>
      <c r="Q34" s="819">
        <v>122</v>
      </c>
      <c r="R34" s="820"/>
      <c r="S34" s="820"/>
      <c r="T34" s="820"/>
      <c r="U34" s="820"/>
      <c r="V34" s="820">
        <v>99</v>
      </c>
      <c r="W34" s="820"/>
      <c r="X34" s="820"/>
      <c r="Y34" s="820"/>
      <c r="Z34" s="820"/>
      <c r="AA34" s="821">
        <f>Q34-V34</f>
        <v>23</v>
      </c>
      <c r="AB34" s="823"/>
      <c r="AC34" s="823"/>
      <c r="AD34" s="823"/>
      <c r="AE34" s="824"/>
      <c r="AF34" s="822">
        <v>23</v>
      </c>
      <c r="AG34" s="823"/>
      <c r="AH34" s="823"/>
      <c r="AI34" s="823"/>
      <c r="AJ34" s="824"/>
      <c r="AK34" s="870">
        <v>69</v>
      </c>
      <c r="AL34" s="866"/>
      <c r="AM34" s="866"/>
      <c r="AN34" s="866"/>
      <c r="AO34" s="866"/>
      <c r="AP34" s="866">
        <v>254</v>
      </c>
      <c r="AQ34" s="866"/>
      <c r="AR34" s="866"/>
      <c r="AS34" s="866"/>
      <c r="AT34" s="866"/>
      <c r="AU34" s="866" t="s">
        <v>558</v>
      </c>
      <c r="AV34" s="866"/>
      <c r="AW34" s="866"/>
      <c r="AX34" s="866"/>
      <c r="AY34" s="866"/>
      <c r="AZ34" s="867" t="s">
        <v>557</v>
      </c>
      <c r="BA34" s="867"/>
      <c r="BB34" s="867"/>
      <c r="BC34" s="867"/>
      <c r="BD34" s="867"/>
      <c r="BE34" s="868" t="s">
        <v>394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2"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376</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f>IF(SUM(AF28:AJ62)=0,"-",SUM(AF28:AJ62))</f>
        <v>71</v>
      </c>
      <c r="AG63" s="880"/>
      <c r="AH63" s="880"/>
      <c r="AI63" s="880"/>
      <c r="AJ63" s="881"/>
      <c r="AK63" s="833"/>
      <c r="AL63" s="834"/>
      <c r="AM63" s="834"/>
      <c r="AN63" s="834"/>
      <c r="AO63" s="834"/>
      <c r="AP63" s="829">
        <f>IF(SUM(AP28:AT62)=0,"-",SUM(AP28:AT62))</f>
        <v>1125</v>
      </c>
      <c r="AQ63" s="829"/>
      <c r="AR63" s="829"/>
      <c r="AS63" s="829"/>
      <c r="AT63" s="829"/>
      <c r="AU63" s="829">
        <f>IF(SUM(AU28:AY62)=0,"-",SUM(AU28:AY62))</f>
        <v>32</v>
      </c>
      <c r="AV63" s="829"/>
      <c r="AW63" s="829"/>
      <c r="AX63" s="829"/>
      <c r="AY63" s="829"/>
      <c r="AZ63" s="883"/>
      <c r="BA63" s="883"/>
      <c r="BB63" s="883"/>
      <c r="BC63" s="883"/>
      <c r="BD63" s="883"/>
      <c r="BE63" s="884"/>
      <c r="BF63" s="884"/>
      <c r="BG63" s="884"/>
      <c r="BH63" s="884"/>
      <c r="BI63" s="885"/>
      <c r="BJ63" s="886" t="s">
        <v>122</v>
      </c>
      <c r="BK63" s="887"/>
      <c r="BL63" s="887"/>
      <c r="BM63" s="887"/>
      <c r="BN63" s="888"/>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399</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89" t="s">
        <v>383</v>
      </c>
      <c r="AG66" s="851"/>
      <c r="AH66" s="851"/>
      <c r="AI66" s="851"/>
      <c r="AJ66" s="890"/>
      <c r="AK66" s="769" t="s">
        <v>384</v>
      </c>
      <c r="AL66" s="764"/>
      <c r="AM66" s="764"/>
      <c r="AN66" s="764"/>
      <c r="AO66" s="765"/>
      <c r="AP66" s="769" t="s">
        <v>385</v>
      </c>
      <c r="AQ66" s="770"/>
      <c r="AR66" s="770"/>
      <c r="AS66" s="770"/>
      <c r="AT66" s="771"/>
      <c r="AU66" s="769" t="s">
        <v>400</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4"/>
      <c r="BT66" s="895"/>
      <c r="BU66" s="895"/>
      <c r="BV66" s="895"/>
      <c r="BW66" s="895"/>
      <c r="BX66" s="895"/>
      <c r="BY66" s="895"/>
      <c r="BZ66" s="895"/>
      <c r="CA66" s="895"/>
      <c r="CB66" s="895"/>
      <c r="CC66" s="895"/>
      <c r="CD66" s="895"/>
      <c r="CE66" s="895"/>
      <c r="CF66" s="895"/>
      <c r="CG66" s="900"/>
      <c r="CH66" s="897"/>
      <c r="CI66" s="898"/>
      <c r="CJ66" s="898"/>
      <c r="CK66" s="898"/>
      <c r="CL66" s="899"/>
      <c r="CM66" s="897"/>
      <c r="CN66" s="898"/>
      <c r="CO66" s="898"/>
      <c r="CP66" s="898"/>
      <c r="CQ66" s="899"/>
      <c r="CR66" s="897"/>
      <c r="CS66" s="898"/>
      <c r="CT66" s="898"/>
      <c r="CU66" s="898"/>
      <c r="CV66" s="899"/>
      <c r="CW66" s="897"/>
      <c r="CX66" s="898"/>
      <c r="CY66" s="898"/>
      <c r="CZ66" s="898"/>
      <c r="DA66" s="899"/>
      <c r="DB66" s="897"/>
      <c r="DC66" s="898"/>
      <c r="DD66" s="898"/>
      <c r="DE66" s="898"/>
      <c r="DF66" s="899"/>
      <c r="DG66" s="897"/>
      <c r="DH66" s="898"/>
      <c r="DI66" s="898"/>
      <c r="DJ66" s="898"/>
      <c r="DK66" s="899"/>
      <c r="DL66" s="897"/>
      <c r="DM66" s="898"/>
      <c r="DN66" s="898"/>
      <c r="DO66" s="898"/>
      <c r="DP66" s="899"/>
      <c r="DQ66" s="897"/>
      <c r="DR66" s="898"/>
      <c r="DS66" s="898"/>
      <c r="DT66" s="898"/>
      <c r="DU66" s="899"/>
      <c r="DV66" s="894"/>
      <c r="DW66" s="895"/>
      <c r="DX66" s="895"/>
      <c r="DY66" s="895"/>
      <c r="DZ66" s="896"/>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1"/>
      <c r="AG67" s="854"/>
      <c r="AH67" s="854"/>
      <c r="AI67" s="854"/>
      <c r="AJ67" s="892"/>
      <c r="AK67" s="893"/>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4"/>
      <c r="BT67" s="895"/>
      <c r="BU67" s="895"/>
      <c r="BV67" s="895"/>
      <c r="BW67" s="895"/>
      <c r="BX67" s="895"/>
      <c r="BY67" s="895"/>
      <c r="BZ67" s="895"/>
      <c r="CA67" s="895"/>
      <c r="CB67" s="895"/>
      <c r="CC67" s="895"/>
      <c r="CD67" s="895"/>
      <c r="CE67" s="895"/>
      <c r="CF67" s="895"/>
      <c r="CG67" s="900"/>
      <c r="CH67" s="897"/>
      <c r="CI67" s="898"/>
      <c r="CJ67" s="898"/>
      <c r="CK67" s="898"/>
      <c r="CL67" s="899"/>
      <c r="CM67" s="897"/>
      <c r="CN67" s="898"/>
      <c r="CO67" s="898"/>
      <c r="CP67" s="898"/>
      <c r="CQ67" s="899"/>
      <c r="CR67" s="897"/>
      <c r="CS67" s="898"/>
      <c r="CT67" s="898"/>
      <c r="CU67" s="898"/>
      <c r="CV67" s="899"/>
      <c r="CW67" s="897"/>
      <c r="CX67" s="898"/>
      <c r="CY67" s="898"/>
      <c r="CZ67" s="898"/>
      <c r="DA67" s="899"/>
      <c r="DB67" s="897"/>
      <c r="DC67" s="898"/>
      <c r="DD67" s="898"/>
      <c r="DE67" s="898"/>
      <c r="DF67" s="899"/>
      <c r="DG67" s="897"/>
      <c r="DH67" s="898"/>
      <c r="DI67" s="898"/>
      <c r="DJ67" s="898"/>
      <c r="DK67" s="899"/>
      <c r="DL67" s="897"/>
      <c r="DM67" s="898"/>
      <c r="DN67" s="898"/>
      <c r="DO67" s="898"/>
      <c r="DP67" s="899"/>
      <c r="DQ67" s="897"/>
      <c r="DR67" s="898"/>
      <c r="DS67" s="898"/>
      <c r="DT67" s="898"/>
      <c r="DU67" s="899"/>
      <c r="DV67" s="894"/>
      <c r="DW67" s="895"/>
      <c r="DX67" s="895"/>
      <c r="DY67" s="895"/>
      <c r="DZ67" s="896"/>
      <c r="EA67" s="230"/>
    </row>
    <row r="68" spans="1:131" ht="26.25" customHeight="1" thickTop="1">
      <c r="A68" s="236">
        <v>1</v>
      </c>
      <c r="B68" s="904" t="s">
        <v>555</v>
      </c>
      <c r="C68" s="905"/>
      <c r="D68" s="905"/>
      <c r="E68" s="905"/>
      <c r="F68" s="905"/>
      <c r="G68" s="905"/>
      <c r="H68" s="905"/>
      <c r="I68" s="905"/>
      <c r="J68" s="905"/>
      <c r="K68" s="905"/>
      <c r="L68" s="905"/>
      <c r="M68" s="905"/>
      <c r="N68" s="905"/>
      <c r="O68" s="905"/>
      <c r="P68" s="906"/>
      <c r="Q68" s="907">
        <v>1055</v>
      </c>
      <c r="R68" s="901"/>
      <c r="S68" s="901"/>
      <c r="T68" s="901"/>
      <c r="U68" s="901"/>
      <c r="V68" s="901">
        <v>1051</v>
      </c>
      <c r="W68" s="901"/>
      <c r="X68" s="901"/>
      <c r="Y68" s="901"/>
      <c r="Z68" s="901"/>
      <c r="AA68" s="901">
        <v>4</v>
      </c>
      <c r="AB68" s="901"/>
      <c r="AC68" s="901"/>
      <c r="AD68" s="901"/>
      <c r="AE68" s="901"/>
      <c r="AF68" s="901">
        <v>4</v>
      </c>
      <c r="AG68" s="901"/>
      <c r="AH68" s="901"/>
      <c r="AI68" s="901"/>
      <c r="AJ68" s="901"/>
      <c r="AK68" s="901" t="s">
        <v>557</v>
      </c>
      <c r="AL68" s="901"/>
      <c r="AM68" s="901"/>
      <c r="AN68" s="901"/>
      <c r="AO68" s="901"/>
      <c r="AP68" s="901" t="s">
        <v>557</v>
      </c>
      <c r="AQ68" s="901"/>
      <c r="AR68" s="901"/>
      <c r="AS68" s="901"/>
      <c r="AT68" s="901"/>
      <c r="AU68" s="901" t="s">
        <v>557</v>
      </c>
      <c r="AV68" s="901"/>
      <c r="AW68" s="901"/>
      <c r="AX68" s="901"/>
      <c r="AY68" s="901"/>
      <c r="AZ68" s="902"/>
      <c r="BA68" s="902"/>
      <c r="BB68" s="902"/>
      <c r="BC68" s="902"/>
      <c r="BD68" s="903"/>
      <c r="BE68" s="241"/>
      <c r="BF68" s="241"/>
      <c r="BG68" s="241"/>
      <c r="BH68" s="241"/>
      <c r="BI68" s="241"/>
      <c r="BJ68" s="241"/>
      <c r="BK68" s="241"/>
      <c r="BL68" s="241"/>
      <c r="BM68" s="241"/>
      <c r="BN68" s="241"/>
      <c r="BO68" s="241"/>
      <c r="BP68" s="241"/>
      <c r="BQ68" s="238">
        <v>62</v>
      </c>
      <c r="BR68" s="243"/>
      <c r="BS68" s="894"/>
      <c r="BT68" s="895"/>
      <c r="BU68" s="895"/>
      <c r="BV68" s="895"/>
      <c r="BW68" s="895"/>
      <c r="BX68" s="895"/>
      <c r="BY68" s="895"/>
      <c r="BZ68" s="895"/>
      <c r="CA68" s="895"/>
      <c r="CB68" s="895"/>
      <c r="CC68" s="895"/>
      <c r="CD68" s="895"/>
      <c r="CE68" s="895"/>
      <c r="CF68" s="895"/>
      <c r="CG68" s="900"/>
      <c r="CH68" s="897"/>
      <c r="CI68" s="898"/>
      <c r="CJ68" s="898"/>
      <c r="CK68" s="898"/>
      <c r="CL68" s="899"/>
      <c r="CM68" s="897"/>
      <c r="CN68" s="898"/>
      <c r="CO68" s="898"/>
      <c r="CP68" s="898"/>
      <c r="CQ68" s="899"/>
      <c r="CR68" s="897"/>
      <c r="CS68" s="898"/>
      <c r="CT68" s="898"/>
      <c r="CU68" s="898"/>
      <c r="CV68" s="899"/>
      <c r="CW68" s="897"/>
      <c r="CX68" s="898"/>
      <c r="CY68" s="898"/>
      <c r="CZ68" s="898"/>
      <c r="DA68" s="899"/>
      <c r="DB68" s="897"/>
      <c r="DC68" s="898"/>
      <c r="DD68" s="898"/>
      <c r="DE68" s="898"/>
      <c r="DF68" s="899"/>
      <c r="DG68" s="897"/>
      <c r="DH68" s="898"/>
      <c r="DI68" s="898"/>
      <c r="DJ68" s="898"/>
      <c r="DK68" s="899"/>
      <c r="DL68" s="897"/>
      <c r="DM68" s="898"/>
      <c r="DN68" s="898"/>
      <c r="DO68" s="898"/>
      <c r="DP68" s="899"/>
      <c r="DQ68" s="897"/>
      <c r="DR68" s="898"/>
      <c r="DS68" s="898"/>
      <c r="DT68" s="898"/>
      <c r="DU68" s="899"/>
      <c r="DV68" s="894"/>
      <c r="DW68" s="895"/>
      <c r="DX68" s="895"/>
      <c r="DY68" s="895"/>
      <c r="DZ68" s="896"/>
      <c r="EA68" s="230"/>
    </row>
    <row r="69" spans="1:131" ht="26.25" customHeight="1">
      <c r="A69" s="238">
        <v>2</v>
      </c>
      <c r="B69" s="908" t="s">
        <v>556</v>
      </c>
      <c r="C69" s="909"/>
      <c r="D69" s="909"/>
      <c r="E69" s="909"/>
      <c r="F69" s="909"/>
      <c r="G69" s="909"/>
      <c r="H69" s="909"/>
      <c r="I69" s="909"/>
      <c r="J69" s="909"/>
      <c r="K69" s="909"/>
      <c r="L69" s="909"/>
      <c r="M69" s="909"/>
      <c r="N69" s="909"/>
      <c r="O69" s="909"/>
      <c r="P69" s="910"/>
      <c r="Q69" s="911">
        <v>34</v>
      </c>
      <c r="R69" s="866"/>
      <c r="S69" s="866"/>
      <c r="T69" s="866"/>
      <c r="U69" s="866"/>
      <c r="V69" s="866">
        <v>32</v>
      </c>
      <c r="W69" s="866"/>
      <c r="X69" s="866"/>
      <c r="Y69" s="866"/>
      <c r="Z69" s="866"/>
      <c r="AA69" s="866">
        <v>2</v>
      </c>
      <c r="AB69" s="866"/>
      <c r="AC69" s="866"/>
      <c r="AD69" s="866"/>
      <c r="AE69" s="866"/>
      <c r="AF69" s="866">
        <v>2</v>
      </c>
      <c r="AG69" s="866"/>
      <c r="AH69" s="866"/>
      <c r="AI69" s="866"/>
      <c r="AJ69" s="866"/>
      <c r="AK69" s="866">
        <v>2</v>
      </c>
      <c r="AL69" s="866"/>
      <c r="AM69" s="866"/>
      <c r="AN69" s="866"/>
      <c r="AO69" s="866"/>
      <c r="AP69" s="866" t="s">
        <v>558</v>
      </c>
      <c r="AQ69" s="866"/>
      <c r="AR69" s="866"/>
      <c r="AS69" s="866"/>
      <c r="AT69" s="866"/>
      <c r="AU69" s="866" t="s">
        <v>558</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4"/>
      <c r="BT69" s="895"/>
      <c r="BU69" s="895"/>
      <c r="BV69" s="895"/>
      <c r="BW69" s="895"/>
      <c r="BX69" s="895"/>
      <c r="BY69" s="895"/>
      <c r="BZ69" s="895"/>
      <c r="CA69" s="895"/>
      <c r="CB69" s="895"/>
      <c r="CC69" s="895"/>
      <c r="CD69" s="895"/>
      <c r="CE69" s="895"/>
      <c r="CF69" s="895"/>
      <c r="CG69" s="900"/>
      <c r="CH69" s="897"/>
      <c r="CI69" s="898"/>
      <c r="CJ69" s="898"/>
      <c r="CK69" s="898"/>
      <c r="CL69" s="899"/>
      <c r="CM69" s="897"/>
      <c r="CN69" s="898"/>
      <c r="CO69" s="898"/>
      <c r="CP69" s="898"/>
      <c r="CQ69" s="899"/>
      <c r="CR69" s="897"/>
      <c r="CS69" s="898"/>
      <c r="CT69" s="898"/>
      <c r="CU69" s="898"/>
      <c r="CV69" s="899"/>
      <c r="CW69" s="897"/>
      <c r="CX69" s="898"/>
      <c r="CY69" s="898"/>
      <c r="CZ69" s="898"/>
      <c r="DA69" s="899"/>
      <c r="DB69" s="897"/>
      <c r="DC69" s="898"/>
      <c r="DD69" s="898"/>
      <c r="DE69" s="898"/>
      <c r="DF69" s="899"/>
      <c r="DG69" s="897"/>
      <c r="DH69" s="898"/>
      <c r="DI69" s="898"/>
      <c r="DJ69" s="898"/>
      <c r="DK69" s="899"/>
      <c r="DL69" s="897"/>
      <c r="DM69" s="898"/>
      <c r="DN69" s="898"/>
      <c r="DO69" s="898"/>
      <c r="DP69" s="899"/>
      <c r="DQ69" s="897"/>
      <c r="DR69" s="898"/>
      <c r="DS69" s="898"/>
      <c r="DT69" s="898"/>
      <c r="DU69" s="899"/>
      <c r="DV69" s="894"/>
      <c r="DW69" s="895"/>
      <c r="DX69" s="895"/>
      <c r="DY69" s="895"/>
      <c r="DZ69" s="896"/>
      <c r="EA69" s="230"/>
    </row>
    <row r="70" spans="1:131" ht="26.25" customHeight="1">
      <c r="A70" s="238">
        <v>3</v>
      </c>
      <c r="B70" s="908"/>
      <c r="C70" s="909"/>
      <c r="D70" s="909"/>
      <c r="E70" s="909"/>
      <c r="F70" s="909"/>
      <c r="G70" s="909"/>
      <c r="H70" s="909"/>
      <c r="I70" s="909"/>
      <c r="J70" s="909"/>
      <c r="K70" s="909"/>
      <c r="L70" s="909"/>
      <c r="M70" s="909"/>
      <c r="N70" s="909"/>
      <c r="O70" s="909"/>
      <c r="P70" s="910"/>
      <c r="Q70" s="911"/>
      <c r="R70" s="866"/>
      <c r="S70" s="866"/>
      <c r="T70" s="866"/>
      <c r="U70" s="866"/>
      <c r="V70" s="866"/>
      <c r="W70" s="866"/>
      <c r="X70" s="866"/>
      <c r="Y70" s="866"/>
      <c r="Z70" s="866"/>
      <c r="AA70" s="866"/>
      <c r="AB70" s="866"/>
      <c r="AC70" s="866"/>
      <c r="AD70" s="866"/>
      <c r="AE70" s="866"/>
      <c r="AF70" s="866"/>
      <c r="AG70" s="866"/>
      <c r="AH70" s="866"/>
      <c r="AI70" s="866"/>
      <c r="AJ70" s="866"/>
      <c r="AK70" s="866"/>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4"/>
      <c r="BT70" s="895"/>
      <c r="BU70" s="895"/>
      <c r="BV70" s="895"/>
      <c r="BW70" s="895"/>
      <c r="BX70" s="895"/>
      <c r="BY70" s="895"/>
      <c r="BZ70" s="895"/>
      <c r="CA70" s="895"/>
      <c r="CB70" s="895"/>
      <c r="CC70" s="895"/>
      <c r="CD70" s="895"/>
      <c r="CE70" s="895"/>
      <c r="CF70" s="895"/>
      <c r="CG70" s="900"/>
      <c r="CH70" s="897"/>
      <c r="CI70" s="898"/>
      <c r="CJ70" s="898"/>
      <c r="CK70" s="898"/>
      <c r="CL70" s="899"/>
      <c r="CM70" s="897"/>
      <c r="CN70" s="898"/>
      <c r="CO70" s="898"/>
      <c r="CP70" s="898"/>
      <c r="CQ70" s="899"/>
      <c r="CR70" s="897"/>
      <c r="CS70" s="898"/>
      <c r="CT70" s="898"/>
      <c r="CU70" s="898"/>
      <c r="CV70" s="899"/>
      <c r="CW70" s="897"/>
      <c r="CX70" s="898"/>
      <c r="CY70" s="898"/>
      <c r="CZ70" s="898"/>
      <c r="DA70" s="899"/>
      <c r="DB70" s="897"/>
      <c r="DC70" s="898"/>
      <c r="DD70" s="898"/>
      <c r="DE70" s="898"/>
      <c r="DF70" s="899"/>
      <c r="DG70" s="897"/>
      <c r="DH70" s="898"/>
      <c r="DI70" s="898"/>
      <c r="DJ70" s="898"/>
      <c r="DK70" s="899"/>
      <c r="DL70" s="897"/>
      <c r="DM70" s="898"/>
      <c r="DN70" s="898"/>
      <c r="DO70" s="898"/>
      <c r="DP70" s="899"/>
      <c r="DQ70" s="897"/>
      <c r="DR70" s="898"/>
      <c r="DS70" s="898"/>
      <c r="DT70" s="898"/>
      <c r="DU70" s="899"/>
      <c r="DV70" s="894"/>
      <c r="DW70" s="895"/>
      <c r="DX70" s="895"/>
      <c r="DY70" s="895"/>
      <c r="DZ70" s="896"/>
      <c r="EA70" s="230"/>
    </row>
    <row r="71" spans="1:131" ht="26.25" customHeight="1">
      <c r="A71" s="238">
        <v>4</v>
      </c>
      <c r="B71" s="908"/>
      <c r="C71" s="909"/>
      <c r="D71" s="909"/>
      <c r="E71" s="909"/>
      <c r="F71" s="909"/>
      <c r="G71" s="909"/>
      <c r="H71" s="909"/>
      <c r="I71" s="909"/>
      <c r="J71" s="909"/>
      <c r="K71" s="909"/>
      <c r="L71" s="909"/>
      <c r="M71" s="909"/>
      <c r="N71" s="909"/>
      <c r="O71" s="909"/>
      <c r="P71" s="910"/>
      <c r="Q71" s="911"/>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4"/>
      <c r="BT71" s="895"/>
      <c r="BU71" s="895"/>
      <c r="BV71" s="895"/>
      <c r="BW71" s="895"/>
      <c r="BX71" s="895"/>
      <c r="BY71" s="895"/>
      <c r="BZ71" s="895"/>
      <c r="CA71" s="895"/>
      <c r="CB71" s="895"/>
      <c r="CC71" s="895"/>
      <c r="CD71" s="895"/>
      <c r="CE71" s="895"/>
      <c r="CF71" s="895"/>
      <c r="CG71" s="900"/>
      <c r="CH71" s="897"/>
      <c r="CI71" s="898"/>
      <c r="CJ71" s="898"/>
      <c r="CK71" s="898"/>
      <c r="CL71" s="899"/>
      <c r="CM71" s="897"/>
      <c r="CN71" s="898"/>
      <c r="CO71" s="898"/>
      <c r="CP71" s="898"/>
      <c r="CQ71" s="899"/>
      <c r="CR71" s="897"/>
      <c r="CS71" s="898"/>
      <c r="CT71" s="898"/>
      <c r="CU71" s="898"/>
      <c r="CV71" s="899"/>
      <c r="CW71" s="897"/>
      <c r="CX71" s="898"/>
      <c r="CY71" s="898"/>
      <c r="CZ71" s="898"/>
      <c r="DA71" s="899"/>
      <c r="DB71" s="897"/>
      <c r="DC71" s="898"/>
      <c r="DD71" s="898"/>
      <c r="DE71" s="898"/>
      <c r="DF71" s="899"/>
      <c r="DG71" s="897"/>
      <c r="DH71" s="898"/>
      <c r="DI71" s="898"/>
      <c r="DJ71" s="898"/>
      <c r="DK71" s="899"/>
      <c r="DL71" s="897"/>
      <c r="DM71" s="898"/>
      <c r="DN71" s="898"/>
      <c r="DO71" s="898"/>
      <c r="DP71" s="899"/>
      <c r="DQ71" s="897"/>
      <c r="DR71" s="898"/>
      <c r="DS71" s="898"/>
      <c r="DT71" s="898"/>
      <c r="DU71" s="899"/>
      <c r="DV71" s="894"/>
      <c r="DW71" s="895"/>
      <c r="DX71" s="895"/>
      <c r="DY71" s="895"/>
      <c r="DZ71" s="896"/>
      <c r="EA71" s="230"/>
    </row>
    <row r="72" spans="1:131" ht="26.25" customHeight="1">
      <c r="A72" s="238">
        <v>5</v>
      </c>
      <c r="B72" s="908"/>
      <c r="C72" s="909"/>
      <c r="D72" s="909"/>
      <c r="E72" s="909"/>
      <c r="F72" s="909"/>
      <c r="G72" s="909"/>
      <c r="H72" s="909"/>
      <c r="I72" s="909"/>
      <c r="J72" s="909"/>
      <c r="K72" s="909"/>
      <c r="L72" s="909"/>
      <c r="M72" s="909"/>
      <c r="N72" s="909"/>
      <c r="O72" s="909"/>
      <c r="P72" s="910"/>
      <c r="Q72" s="911"/>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4"/>
      <c r="BT72" s="895"/>
      <c r="BU72" s="895"/>
      <c r="BV72" s="895"/>
      <c r="BW72" s="895"/>
      <c r="BX72" s="895"/>
      <c r="BY72" s="895"/>
      <c r="BZ72" s="895"/>
      <c r="CA72" s="895"/>
      <c r="CB72" s="895"/>
      <c r="CC72" s="895"/>
      <c r="CD72" s="895"/>
      <c r="CE72" s="895"/>
      <c r="CF72" s="895"/>
      <c r="CG72" s="900"/>
      <c r="CH72" s="897"/>
      <c r="CI72" s="898"/>
      <c r="CJ72" s="898"/>
      <c r="CK72" s="898"/>
      <c r="CL72" s="899"/>
      <c r="CM72" s="897"/>
      <c r="CN72" s="898"/>
      <c r="CO72" s="898"/>
      <c r="CP72" s="898"/>
      <c r="CQ72" s="899"/>
      <c r="CR72" s="897"/>
      <c r="CS72" s="898"/>
      <c r="CT72" s="898"/>
      <c r="CU72" s="898"/>
      <c r="CV72" s="899"/>
      <c r="CW72" s="897"/>
      <c r="CX72" s="898"/>
      <c r="CY72" s="898"/>
      <c r="CZ72" s="898"/>
      <c r="DA72" s="899"/>
      <c r="DB72" s="897"/>
      <c r="DC72" s="898"/>
      <c r="DD72" s="898"/>
      <c r="DE72" s="898"/>
      <c r="DF72" s="899"/>
      <c r="DG72" s="897"/>
      <c r="DH72" s="898"/>
      <c r="DI72" s="898"/>
      <c r="DJ72" s="898"/>
      <c r="DK72" s="899"/>
      <c r="DL72" s="897"/>
      <c r="DM72" s="898"/>
      <c r="DN72" s="898"/>
      <c r="DO72" s="898"/>
      <c r="DP72" s="899"/>
      <c r="DQ72" s="897"/>
      <c r="DR72" s="898"/>
      <c r="DS72" s="898"/>
      <c r="DT72" s="898"/>
      <c r="DU72" s="899"/>
      <c r="DV72" s="894"/>
      <c r="DW72" s="895"/>
      <c r="DX72" s="895"/>
      <c r="DY72" s="895"/>
      <c r="DZ72" s="896"/>
      <c r="EA72" s="230"/>
    </row>
    <row r="73" spans="1:131" ht="26.25" customHeight="1">
      <c r="A73" s="238">
        <v>6</v>
      </c>
      <c r="B73" s="908"/>
      <c r="C73" s="909"/>
      <c r="D73" s="909"/>
      <c r="E73" s="909"/>
      <c r="F73" s="909"/>
      <c r="G73" s="909"/>
      <c r="H73" s="909"/>
      <c r="I73" s="909"/>
      <c r="J73" s="909"/>
      <c r="K73" s="909"/>
      <c r="L73" s="909"/>
      <c r="M73" s="909"/>
      <c r="N73" s="909"/>
      <c r="O73" s="909"/>
      <c r="P73" s="910"/>
      <c r="Q73" s="911"/>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4"/>
      <c r="BT73" s="895"/>
      <c r="BU73" s="895"/>
      <c r="BV73" s="895"/>
      <c r="BW73" s="895"/>
      <c r="BX73" s="895"/>
      <c r="BY73" s="895"/>
      <c r="BZ73" s="895"/>
      <c r="CA73" s="895"/>
      <c r="CB73" s="895"/>
      <c r="CC73" s="895"/>
      <c r="CD73" s="895"/>
      <c r="CE73" s="895"/>
      <c r="CF73" s="895"/>
      <c r="CG73" s="900"/>
      <c r="CH73" s="897"/>
      <c r="CI73" s="898"/>
      <c r="CJ73" s="898"/>
      <c r="CK73" s="898"/>
      <c r="CL73" s="899"/>
      <c r="CM73" s="897"/>
      <c r="CN73" s="898"/>
      <c r="CO73" s="898"/>
      <c r="CP73" s="898"/>
      <c r="CQ73" s="899"/>
      <c r="CR73" s="897"/>
      <c r="CS73" s="898"/>
      <c r="CT73" s="898"/>
      <c r="CU73" s="898"/>
      <c r="CV73" s="899"/>
      <c r="CW73" s="897"/>
      <c r="CX73" s="898"/>
      <c r="CY73" s="898"/>
      <c r="CZ73" s="898"/>
      <c r="DA73" s="899"/>
      <c r="DB73" s="897"/>
      <c r="DC73" s="898"/>
      <c r="DD73" s="898"/>
      <c r="DE73" s="898"/>
      <c r="DF73" s="899"/>
      <c r="DG73" s="897"/>
      <c r="DH73" s="898"/>
      <c r="DI73" s="898"/>
      <c r="DJ73" s="898"/>
      <c r="DK73" s="899"/>
      <c r="DL73" s="897"/>
      <c r="DM73" s="898"/>
      <c r="DN73" s="898"/>
      <c r="DO73" s="898"/>
      <c r="DP73" s="899"/>
      <c r="DQ73" s="897"/>
      <c r="DR73" s="898"/>
      <c r="DS73" s="898"/>
      <c r="DT73" s="898"/>
      <c r="DU73" s="899"/>
      <c r="DV73" s="894"/>
      <c r="DW73" s="895"/>
      <c r="DX73" s="895"/>
      <c r="DY73" s="895"/>
      <c r="DZ73" s="896"/>
      <c r="EA73" s="230"/>
    </row>
    <row r="74" spans="1:131" ht="26.25" customHeight="1">
      <c r="A74" s="238">
        <v>7</v>
      </c>
      <c r="B74" s="908"/>
      <c r="C74" s="909"/>
      <c r="D74" s="909"/>
      <c r="E74" s="909"/>
      <c r="F74" s="909"/>
      <c r="G74" s="909"/>
      <c r="H74" s="909"/>
      <c r="I74" s="909"/>
      <c r="J74" s="909"/>
      <c r="K74" s="909"/>
      <c r="L74" s="909"/>
      <c r="M74" s="909"/>
      <c r="N74" s="909"/>
      <c r="O74" s="909"/>
      <c r="P74" s="910"/>
      <c r="Q74" s="911"/>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4"/>
      <c r="BT74" s="895"/>
      <c r="BU74" s="895"/>
      <c r="BV74" s="895"/>
      <c r="BW74" s="895"/>
      <c r="BX74" s="895"/>
      <c r="BY74" s="895"/>
      <c r="BZ74" s="895"/>
      <c r="CA74" s="895"/>
      <c r="CB74" s="895"/>
      <c r="CC74" s="895"/>
      <c r="CD74" s="895"/>
      <c r="CE74" s="895"/>
      <c r="CF74" s="895"/>
      <c r="CG74" s="900"/>
      <c r="CH74" s="897"/>
      <c r="CI74" s="898"/>
      <c r="CJ74" s="898"/>
      <c r="CK74" s="898"/>
      <c r="CL74" s="899"/>
      <c r="CM74" s="897"/>
      <c r="CN74" s="898"/>
      <c r="CO74" s="898"/>
      <c r="CP74" s="898"/>
      <c r="CQ74" s="899"/>
      <c r="CR74" s="897"/>
      <c r="CS74" s="898"/>
      <c r="CT74" s="898"/>
      <c r="CU74" s="898"/>
      <c r="CV74" s="899"/>
      <c r="CW74" s="897"/>
      <c r="CX74" s="898"/>
      <c r="CY74" s="898"/>
      <c r="CZ74" s="898"/>
      <c r="DA74" s="899"/>
      <c r="DB74" s="897"/>
      <c r="DC74" s="898"/>
      <c r="DD74" s="898"/>
      <c r="DE74" s="898"/>
      <c r="DF74" s="899"/>
      <c r="DG74" s="897"/>
      <c r="DH74" s="898"/>
      <c r="DI74" s="898"/>
      <c r="DJ74" s="898"/>
      <c r="DK74" s="899"/>
      <c r="DL74" s="897"/>
      <c r="DM74" s="898"/>
      <c r="DN74" s="898"/>
      <c r="DO74" s="898"/>
      <c r="DP74" s="899"/>
      <c r="DQ74" s="897"/>
      <c r="DR74" s="898"/>
      <c r="DS74" s="898"/>
      <c r="DT74" s="898"/>
      <c r="DU74" s="899"/>
      <c r="DV74" s="894"/>
      <c r="DW74" s="895"/>
      <c r="DX74" s="895"/>
      <c r="DY74" s="895"/>
      <c r="DZ74" s="896"/>
      <c r="EA74" s="230"/>
    </row>
    <row r="75" spans="1:131" ht="26.25" customHeight="1">
      <c r="A75" s="238">
        <v>8</v>
      </c>
      <c r="B75" s="908"/>
      <c r="C75" s="909"/>
      <c r="D75" s="909"/>
      <c r="E75" s="909"/>
      <c r="F75" s="909"/>
      <c r="G75" s="909"/>
      <c r="H75" s="909"/>
      <c r="I75" s="909"/>
      <c r="J75" s="909"/>
      <c r="K75" s="909"/>
      <c r="L75" s="909"/>
      <c r="M75" s="909"/>
      <c r="N75" s="909"/>
      <c r="O75" s="909"/>
      <c r="P75" s="910"/>
      <c r="Q75" s="912"/>
      <c r="R75" s="913"/>
      <c r="S75" s="913"/>
      <c r="T75" s="913"/>
      <c r="U75" s="870"/>
      <c r="V75" s="914"/>
      <c r="W75" s="913"/>
      <c r="X75" s="913"/>
      <c r="Y75" s="913"/>
      <c r="Z75" s="870"/>
      <c r="AA75" s="914"/>
      <c r="AB75" s="913"/>
      <c r="AC75" s="913"/>
      <c r="AD75" s="913"/>
      <c r="AE75" s="870"/>
      <c r="AF75" s="914"/>
      <c r="AG75" s="913"/>
      <c r="AH75" s="913"/>
      <c r="AI75" s="913"/>
      <c r="AJ75" s="870"/>
      <c r="AK75" s="914"/>
      <c r="AL75" s="913"/>
      <c r="AM75" s="913"/>
      <c r="AN75" s="913"/>
      <c r="AO75" s="870"/>
      <c r="AP75" s="914"/>
      <c r="AQ75" s="913"/>
      <c r="AR75" s="913"/>
      <c r="AS75" s="913"/>
      <c r="AT75" s="870"/>
      <c r="AU75" s="914"/>
      <c r="AV75" s="913"/>
      <c r="AW75" s="913"/>
      <c r="AX75" s="913"/>
      <c r="AY75" s="870"/>
      <c r="AZ75" s="868"/>
      <c r="BA75" s="868"/>
      <c r="BB75" s="868"/>
      <c r="BC75" s="868"/>
      <c r="BD75" s="869"/>
      <c r="BE75" s="241"/>
      <c r="BF75" s="241"/>
      <c r="BG75" s="241"/>
      <c r="BH75" s="241"/>
      <c r="BI75" s="241"/>
      <c r="BJ75" s="241"/>
      <c r="BK75" s="241"/>
      <c r="BL75" s="241"/>
      <c r="BM75" s="241"/>
      <c r="BN75" s="241"/>
      <c r="BO75" s="241"/>
      <c r="BP75" s="241"/>
      <c r="BQ75" s="238">
        <v>69</v>
      </c>
      <c r="BR75" s="243"/>
      <c r="BS75" s="894"/>
      <c r="BT75" s="895"/>
      <c r="BU75" s="895"/>
      <c r="BV75" s="895"/>
      <c r="BW75" s="895"/>
      <c r="BX75" s="895"/>
      <c r="BY75" s="895"/>
      <c r="BZ75" s="895"/>
      <c r="CA75" s="895"/>
      <c r="CB75" s="895"/>
      <c r="CC75" s="895"/>
      <c r="CD75" s="895"/>
      <c r="CE75" s="895"/>
      <c r="CF75" s="895"/>
      <c r="CG75" s="900"/>
      <c r="CH75" s="897"/>
      <c r="CI75" s="898"/>
      <c r="CJ75" s="898"/>
      <c r="CK75" s="898"/>
      <c r="CL75" s="899"/>
      <c r="CM75" s="897"/>
      <c r="CN75" s="898"/>
      <c r="CO75" s="898"/>
      <c r="CP75" s="898"/>
      <c r="CQ75" s="899"/>
      <c r="CR75" s="897"/>
      <c r="CS75" s="898"/>
      <c r="CT75" s="898"/>
      <c r="CU75" s="898"/>
      <c r="CV75" s="899"/>
      <c r="CW75" s="897"/>
      <c r="CX75" s="898"/>
      <c r="CY75" s="898"/>
      <c r="CZ75" s="898"/>
      <c r="DA75" s="899"/>
      <c r="DB75" s="897"/>
      <c r="DC75" s="898"/>
      <c r="DD75" s="898"/>
      <c r="DE75" s="898"/>
      <c r="DF75" s="899"/>
      <c r="DG75" s="897"/>
      <c r="DH75" s="898"/>
      <c r="DI75" s="898"/>
      <c r="DJ75" s="898"/>
      <c r="DK75" s="899"/>
      <c r="DL75" s="897"/>
      <c r="DM75" s="898"/>
      <c r="DN75" s="898"/>
      <c r="DO75" s="898"/>
      <c r="DP75" s="899"/>
      <c r="DQ75" s="897"/>
      <c r="DR75" s="898"/>
      <c r="DS75" s="898"/>
      <c r="DT75" s="898"/>
      <c r="DU75" s="899"/>
      <c r="DV75" s="894"/>
      <c r="DW75" s="895"/>
      <c r="DX75" s="895"/>
      <c r="DY75" s="895"/>
      <c r="DZ75" s="896"/>
      <c r="EA75" s="230"/>
    </row>
    <row r="76" spans="1:131" ht="26.25" customHeight="1">
      <c r="A76" s="238">
        <v>9</v>
      </c>
      <c r="B76" s="908"/>
      <c r="C76" s="909"/>
      <c r="D76" s="909"/>
      <c r="E76" s="909"/>
      <c r="F76" s="909"/>
      <c r="G76" s="909"/>
      <c r="H76" s="909"/>
      <c r="I76" s="909"/>
      <c r="J76" s="909"/>
      <c r="K76" s="909"/>
      <c r="L76" s="909"/>
      <c r="M76" s="909"/>
      <c r="N76" s="909"/>
      <c r="O76" s="909"/>
      <c r="P76" s="910"/>
      <c r="Q76" s="912"/>
      <c r="R76" s="913"/>
      <c r="S76" s="913"/>
      <c r="T76" s="913"/>
      <c r="U76" s="870"/>
      <c r="V76" s="914"/>
      <c r="W76" s="913"/>
      <c r="X76" s="913"/>
      <c r="Y76" s="913"/>
      <c r="Z76" s="870"/>
      <c r="AA76" s="914"/>
      <c r="AB76" s="913"/>
      <c r="AC76" s="913"/>
      <c r="AD76" s="913"/>
      <c r="AE76" s="870"/>
      <c r="AF76" s="914"/>
      <c r="AG76" s="913"/>
      <c r="AH76" s="913"/>
      <c r="AI76" s="913"/>
      <c r="AJ76" s="870"/>
      <c r="AK76" s="914"/>
      <c r="AL76" s="913"/>
      <c r="AM76" s="913"/>
      <c r="AN76" s="913"/>
      <c r="AO76" s="870"/>
      <c r="AP76" s="914"/>
      <c r="AQ76" s="913"/>
      <c r="AR76" s="913"/>
      <c r="AS76" s="913"/>
      <c r="AT76" s="870"/>
      <c r="AU76" s="914"/>
      <c r="AV76" s="913"/>
      <c r="AW76" s="913"/>
      <c r="AX76" s="913"/>
      <c r="AY76" s="870"/>
      <c r="AZ76" s="868"/>
      <c r="BA76" s="868"/>
      <c r="BB76" s="868"/>
      <c r="BC76" s="868"/>
      <c r="BD76" s="869"/>
      <c r="BE76" s="241"/>
      <c r="BF76" s="241"/>
      <c r="BG76" s="241"/>
      <c r="BH76" s="241"/>
      <c r="BI76" s="241"/>
      <c r="BJ76" s="241"/>
      <c r="BK76" s="241"/>
      <c r="BL76" s="241"/>
      <c r="BM76" s="241"/>
      <c r="BN76" s="241"/>
      <c r="BO76" s="241"/>
      <c r="BP76" s="241"/>
      <c r="BQ76" s="238">
        <v>70</v>
      </c>
      <c r="BR76" s="243"/>
      <c r="BS76" s="894"/>
      <c r="BT76" s="895"/>
      <c r="BU76" s="895"/>
      <c r="BV76" s="895"/>
      <c r="BW76" s="895"/>
      <c r="BX76" s="895"/>
      <c r="BY76" s="895"/>
      <c r="BZ76" s="895"/>
      <c r="CA76" s="895"/>
      <c r="CB76" s="895"/>
      <c r="CC76" s="895"/>
      <c r="CD76" s="895"/>
      <c r="CE76" s="895"/>
      <c r="CF76" s="895"/>
      <c r="CG76" s="900"/>
      <c r="CH76" s="897"/>
      <c r="CI76" s="898"/>
      <c r="CJ76" s="898"/>
      <c r="CK76" s="898"/>
      <c r="CL76" s="899"/>
      <c r="CM76" s="897"/>
      <c r="CN76" s="898"/>
      <c r="CO76" s="898"/>
      <c r="CP76" s="898"/>
      <c r="CQ76" s="899"/>
      <c r="CR76" s="897"/>
      <c r="CS76" s="898"/>
      <c r="CT76" s="898"/>
      <c r="CU76" s="898"/>
      <c r="CV76" s="899"/>
      <c r="CW76" s="897"/>
      <c r="CX76" s="898"/>
      <c r="CY76" s="898"/>
      <c r="CZ76" s="898"/>
      <c r="DA76" s="899"/>
      <c r="DB76" s="897"/>
      <c r="DC76" s="898"/>
      <c r="DD76" s="898"/>
      <c r="DE76" s="898"/>
      <c r="DF76" s="899"/>
      <c r="DG76" s="897"/>
      <c r="DH76" s="898"/>
      <c r="DI76" s="898"/>
      <c r="DJ76" s="898"/>
      <c r="DK76" s="899"/>
      <c r="DL76" s="897"/>
      <c r="DM76" s="898"/>
      <c r="DN76" s="898"/>
      <c r="DO76" s="898"/>
      <c r="DP76" s="899"/>
      <c r="DQ76" s="897"/>
      <c r="DR76" s="898"/>
      <c r="DS76" s="898"/>
      <c r="DT76" s="898"/>
      <c r="DU76" s="899"/>
      <c r="DV76" s="894"/>
      <c r="DW76" s="895"/>
      <c r="DX76" s="895"/>
      <c r="DY76" s="895"/>
      <c r="DZ76" s="896"/>
      <c r="EA76" s="230"/>
    </row>
    <row r="77" spans="1:131" ht="26.25" customHeight="1">
      <c r="A77" s="238">
        <v>10</v>
      </c>
      <c r="B77" s="908"/>
      <c r="C77" s="909"/>
      <c r="D77" s="909"/>
      <c r="E77" s="909"/>
      <c r="F77" s="909"/>
      <c r="G77" s="909"/>
      <c r="H77" s="909"/>
      <c r="I77" s="909"/>
      <c r="J77" s="909"/>
      <c r="K77" s="909"/>
      <c r="L77" s="909"/>
      <c r="M77" s="909"/>
      <c r="N77" s="909"/>
      <c r="O77" s="909"/>
      <c r="P77" s="910"/>
      <c r="Q77" s="912"/>
      <c r="R77" s="913"/>
      <c r="S77" s="913"/>
      <c r="T77" s="913"/>
      <c r="U77" s="870"/>
      <c r="V77" s="914"/>
      <c r="W77" s="913"/>
      <c r="X77" s="913"/>
      <c r="Y77" s="913"/>
      <c r="Z77" s="870"/>
      <c r="AA77" s="914"/>
      <c r="AB77" s="913"/>
      <c r="AC77" s="913"/>
      <c r="AD77" s="913"/>
      <c r="AE77" s="870"/>
      <c r="AF77" s="914"/>
      <c r="AG77" s="913"/>
      <c r="AH77" s="913"/>
      <c r="AI77" s="913"/>
      <c r="AJ77" s="870"/>
      <c r="AK77" s="914"/>
      <c r="AL77" s="913"/>
      <c r="AM77" s="913"/>
      <c r="AN77" s="913"/>
      <c r="AO77" s="870"/>
      <c r="AP77" s="914"/>
      <c r="AQ77" s="913"/>
      <c r="AR77" s="913"/>
      <c r="AS77" s="913"/>
      <c r="AT77" s="870"/>
      <c r="AU77" s="914"/>
      <c r="AV77" s="913"/>
      <c r="AW77" s="913"/>
      <c r="AX77" s="913"/>
      <c r="AY77" s="870"/>
      <c r="AZ77" s="868"/>
      <c r="BA77" s="868"/>
      <c r="BB77" s="868"/>
      <c r="BC77" s="868"/>
      <c r="BD77" s="869"/>
      <c r="BE77" s="241"/>
      <c r="BF77" s="241"/>
      <c r="BG77" s="241"/>
      <c r="BH77" s="241"/>
      <c r="BI77" s="241"/>
      <c r="BJ77" s="241"/>
      <c r="BK77" s="241"/>
      <c r="BL77" s="241"/>
      <c r="BM77" s="241"/>
      <c r="BN77" s="241"/>
      <c r="BO77" s="241"/>
      <c r="BP77" s="241"/>
      <c r="BQ77" s="238">
        <v>71</v>
      </c>
      <c r="BR77" s="243"/>
      <c r="BS77" s="894"/>
      <c r="BT77" s="895"/>
      <c r="BU77" s="895"/>
      <c r="BV77" s="895"/>
      <c r="BW77" s="895"/>
      <c r="BX77" s="895"/>
      <c r="BY77" s="895"/>
      <c r="BZ77" s="895"/>
      <c r="CA77" s="895"/>
      <c r="CB77" s="895"/>
      <c r="CC77" s="895"/>
      <c r="CD77" s="895"/>
      <c r="CE77" s="895"/>
      <c r="CF77" s="895"/>
      <c r="CG77" s="900"/>
      <c r="CH77" s="897"/>
      <c r="CI77" s="898"/>
      <c r="CJ77" s="898"/>
      <c r="CK77" s="898"/>
      <c r="CL77" s="899"/>
      <c r="CM77" s="897"/>
      <c r="CN77" s="898"/>
      <c r="CO77" s="898"/>
      <c r="CP77" s="898"/>
      <c r="CQ77" s="899"/>
      <c r="CR77" s="897"/>
      <c r="CS77" s="898"/>
      <c r="CT77" s="898"/>
      <c r="CU77" s="898"/>
      <c r="CV77" s="899"/>
      <c r="CW77" s="897"/>
      <c r="CX77" s="898"/>
      <c r="CY77" s="898"/>
      <c r="CZ77" s="898"/>
      <c r="DA77" s="899"/>
      <c r="DB77" s="897"/>
      <c r="DC77" s="898"/>
      <c r="DD77" s="898"/>
      <c r="DE77" s="898"/>
      <c r="DF77" s="899"/>
      <c r="DG77" s="897"/>
      <c r="DH77" s="898"/>
      <c r="DI77" s="898"/>
      <c r="DJ77" s="898"/>
      <c r="DK77" s="899"/>
      <c r="DL77" s="897"/>
      <c r="DM77" s="898"/>
      <c r="DN77" s="898"/>
      <c r="DO77" s="898"/>
      <c r="DP77" s="899"/>
      <c r="DQ77" s="897"/>
      <c r="DR77" s="898"/>
      <c r="DS77" s="898"/>
      <c r="DT77" s="898"/>
      <c r="DU77" s="899"/>
      <c r="DV77" s="894"/>
      <c r="DW77" s="895"/>
      <c r="DX77" s="895"/>
      <c r="DY77" s="895"/>
      <c r="DZ77" s="896"/>
      <c r="EA77" s="230"/>
    </row>
    <row r="78" spans="1:131" ht="26.25" customHeight="1">
      <c r="A78" s="238">
        <v>11</v>
      </c>
      <c r="B78" s="908"/>
      <c r="C78" s="909"/>
      <c r="D78" s="909"/>
      <c r="E78" s="909"/>
      <c r="F78" s="909"/>
      <c r="G78" s="909"/>
      <c r="H78" s="909"/>
      <c r="I78" s="909"/>
      <c r="J78" s="909"/>
      <c r="K78" s="909"/>
      <c r="L78" s="909"/>
      <c r="M78" s="909"/>
      <c r="N78" s="909"/>
      <c r="O78" s="909"/>
      <c r="P78" s="910"/>
      <c r="Q78" s="911"/>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4"/>
      <c r="BT78" s="895"/>
      <c r="BU78" s="895"/>
      <c r="BV78" s="895"/>
      <c r="BW78" s="895"/>
      <c r="BX78" s="895"/>
      <c r="BY78" s="895"/>
      <c r="BZ78" s="895"/>
      <c r="CA78" s="895"/>
      <c r="CB78" s="895"/>
      <c r="CC78" s="895"/>
      <c r="CD78" s="895"/>
      <c r="CE78" s="895"/>
      <c r="CF78" s="895"/>
      <c r="CG78" s="900"/>
      <c r="CH78" s="897"/>
      <c r="CI78" s="898"/>
      <c r="CJ78" s="898"/>
      <c r="CK78" s="898"/>
      <c r="CL78" s="899"/>
      <c r="CM78" s="897"/>
      <c r="CN78" s="898"/>
      <c r="CO78" s="898"/>
      <c r="CP78" s="898"/>
      <c r="CQ78" s="899"/>
      <c r="CR78" s="897"/>
      <c r="CS78" s="898"/>
      <c r="CT78" s="898"/>
      <c r="CU78" s="898"/>
      <c r="CV78" s="899"/>
      <c r="CW78" s="897"/>
      <c r="CX78" s="898"/>
      <c r="CY78" s="898"/>
      <c r="CZ78" s="898"/>
      <c r="DA78" s="899"/>
      <c r="DB78" s="897"/>
      <c r="DC78" s="898"/>
      <c r="DD78" s="898"/>
      <c r="DE78" s="898"/>
      <c r="DF78" s="899"/>
      <c r="DG78" s="897"/>
      <c r="DH78" s="898"/>
      <c r="DI78" s="898"/>
      <c r="DJ78" s="898"/>
      <c r="DK78" s="899"/>
      <c r="DL78" s="897"/>
      <c r="DM78" s="898"/>
      <c r="DN78" s="898"/>
      <c r="DO78" s="898"/>
      <c r="DP78" s="899"/>
      <c r="DQ78" s="897"/>
      <c r="DR78" s="898"/>
      <c r="DS78" s="898"/>
      <c r="DT78" s="898"/>
      <c r="DU78" s="899"/>
      <c r="DV78" s="894"/>
      <c r="DW78" s="895"/>
      <c r="DX78" s="895"/>
      <c r="DY78" s="895"/>
      <c r="DZ78" s="896"/>
      <c r="EA78" s="230"/>
    </row>
    <row r="79" spans="1:131" ht="26.25" customHeight="1">
      <c r="A79" s="238">
        <v>12</v>
      </c>
      <c r="B79" s="908"/>
      <c r="C79" s="909"/>
      <c r="D79" s="909"/>
      <c r="E79" s="909"/>
      <c r="F79" s="909"/>
      <c r="G79" s="909"/>
      <c r="H79" s="909"/>
      <c r="I79" s="909"/>
      <c r="J79" s="909"/>
      <c r="K79" s="909"/>
      <c r="L79" s="909"/>
      <c r="M79" s="909"/>
      <c r="N79" s="909"/>
      <c r="O79" s="909"/>
      <c r="P79" s="910"/>
      <c r="Q79" s="911"/>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4"/>
      <c r="BT79" s="895"/>
      <c r="BU79" s="895"/>
      <c r="BV79" s="895"/>
      <c r="BW79" s="895"/>
      <c r="BX79" s="895"/>
      <c r="BY79" s="895"/>
      <c r="BZ79" s="895"/>
      <c r="CA79" s="895"/>
      <c r="CB79" s="895"/>
      <c r="CC79" s="895"/>
      <c r="CD79" s="895"/>
      <c r="CE79" s="895"/>
      <c r="CF79" s="895"/>
      <c r="CG79" s="900"/>
      <c r="CH79" s="897"/>
      <c r="CI79" s="898"/>
      <c r="CJ79" s="898"/>
      <c r="CK79" s="898"/>
      <c r="CL79" s="899"/>
      <c r="CM79" s="897"/>
      <c r="CN79" s="898"/>
      <c r="CO79" s="898"/>
      <c r="CP79" s="898"/>
      <c r="CQ79" s="899"/>
      <c r="CR79" s="897"/>
      <c r="CS79" s="898"/>
      <c r="CT79" s="898"/>
      <c r="CU79" s="898"/>
      <c r="CV79" s="899"/>
      <c r="CW79" s="897"/>
      <c r="CX79" s="898"/>
      <c r="CY79" s="898"/>
      <c r="CZ79" s="898"/>
      <c r="DA79" s="899"/>
      <c r="DB79" s="897"/>
      <c r="DC79" s="898"/>
      <c r="DD79" s="898"/>
      <c r="DE79" s="898"/>
      <c r="DF79" s="899"/>
      <c r="DG79" s="897"/>
      <c r="DH79" s="898"/>
      <c r="DI79" s="898"/>
      <c r="DJ79" s="898"/>
      <c r="DK79" s="899"/>
      <c r="DL79" s="897"/>
      <c r="DM79" s="898"/>
      <c r="DN79" s="898"/>
      <c r="DO79" s="898"/>
      <c r="DP79" s="899"/>
      <c r="DQ79" s="897"/>
      <c r="DR79" s="898"/>
      <c r="DS79" s="898"/>
      <c r="DT79" s="898"/>
      <c r="DU79" s="899"/>
      <c r="DV79" s="894"/>
      <c r="DW79" s="895"/>
      <c r="DX79" s="895"/>
      <c r="DY79" s="895"/>
      <c r="DZ79" s="896"/>
      <c r="EA79" s="230"/>
    </row>
    <row r="80" spans="1:131" ht="26.25" customHeight="1">
      <c r="A80" s="238">
        <v>13</v>
      </c>
      <c r="B80" s="908"/>
      <c r="C80" s="909"/>
      <c r="D80" s="909"/>
      <c r="E80" s="909"/>
      <c r="F80" s="909"/>
      <c r="G80" s="909"/>
      <c r="H80" s="909"/>
      <c r="I80" s="909"/>
      <c r="J80" s="909"/>
      <c r="K80" s="909"/>
      <c r="L80" s="909"/>
      <c r="M80" s="909"/>
      <c r="N80" s="909"/>
      <c r="O80" s="909"/>
      <c r="P80" s="910"/>
      <c r="Q80" s="911"/>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4"/>
      <c r="BT80" s="895"/>
      <c r="BU80" s="895"/>
      <c r="BV80" s="895"/>
      <c r="BW80" s="895"/>
      <c r="BX80" s="895"/>
      <c r="BY80" s="895"/>
      <c r="BZ80" s="895"/>
      <c r="CA80" s="895"/>
      <c r="CB80" s="895"/>
      <c r="CC80" s="895"/>
      <c r="CD80" s="895"/>
      <c r="CE80" s="895"/>
      <c r="CF80" s="895"/>
      <c r="CG80" s="900"/>
      <c r="CH80" s="897"/>
      <c r="CI80" s="898"/>
      <c r="CJ80" s="898"/>
      <c r="CK80" s="898"/>
      <c r="CL80" s="899"/>
      <c r="CM80" s="897"/>
      <c r="CN80" s="898"/>
      <c r="CO80" s="898"/>
      <c r="CP80" s="898"/>
      <c r="CQ80" s="899"/>
      <c r="CR80" s="897"/>
      <c r="CS80" s="898"/>
      <c r="CT80" s="898"/>
      <c r="CU80" s="898"/>
      <c r="CV80" s="899"/>
      <c r="CW80" s="897"/>
      <c r="CX80" s="898"/>
      <c r="CY80" s="898"/>
      <c r="CZ80" s="898"/>
      <c r="DA80" s="899"/>
      <c r="DB80" s="897"/>
      <c r="DC80" s="898"/>
      <c r="DD80" s="898"/>
      <c r="DE80" s="898"/>
      <c r="DF80" s="899"/>
      <c r="DG80" s="897"/>
      <c r="DH80" s="898"/>
      <c r="DI80" s="898"/>
      <c r="DJ80" s="898"/>
      <c r="DK80" s="899"/>
      <c r="DL80" s="897"/>
      <c r="DM80" s="898"/>
      <c r="DN80" s="898"/>
      <c r="DO80" s="898"/>
      <c r="DP80" s="899"/>
      <c r="DQ80" s="897"/>
      <c r="DR80" s="898"/>
      <c r="DS80" s="898"/>
      <c r="DT80" s="898"/>
      <c r="DU80" s="899"/>
      <c r="DV80" s="894"/>
      <c r="DW80" s="895"/>
      <c r="DX80" s="895"/>
      <c r="DY80" s="895"/>
      <c r="DZ80" s="896"/>
      <c r="EA80" s="230"/>
    </row>
    <row r="81" spans="1:131" ht="26.25" customHeight="1">
      <c r="A81" s="238">
        <v>14</v>
      </c>
      <c r="B81" s="908"/>
      <c r="C81" s="909"/>
      <c r="D81" s="909"/>
      <c r="E81" s="909"/>
      <c r="F81" s="909"/>
      <c r="G81" s="909"/>
      <c r="H81" s="909"/>
      <c r="I81" s="909"/>
      <c r="J81" s="909"/>
      <c r="K81" s="909"/>
      <c r="L81" s="909"/>
      <c r="M81" s="909"/>
      <c r="N81" s="909"/>
      <c r="O81" s="909"/>
      <c r="P81" s="910"/>
      <c r="Q81" s="911"/>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4"/>
      <c r="BT81" s="895"/>
      <c r="BU81" s="895"/>
      <c r="BV81" s="895"/>
      <c r="BW81" s="895"/>
      <c r="BX81" s="895"/>
      <c r="BY81" s="895"/>
      <c r="BZ81" s="895"/>
      <c r="CA81" s="895"/>
      <c r="CB81" s="895"/>
      <c r="CC81" s="895"/>
      <c r="CD81" s="895"/>
      <c r="CE81" s="895"/>
      <c r="CF81" s="895"/>
      <c r="CG81" s="900"/>
      <c r="CH81" s="897"/>
      <c r="CI81" s="898"/>
      <c r="CJ81" s="898"/>
      <c r="CK81" s="898"/>
      <c r="CL81" s="899"/>
      <c r="CM81" s="897"/>
      <c r="CN81" s="898"/>
      <c r="CO81" s="898"/>
      <c r="CP81" s="898"/>
      <c r="CQ81" s="899"/>
      <c r="CR81" s="897"/>
      <c r="CS81" s="898"/>
      <c r="CT81" s="898"/>
      <c r="CU81" s="898"/>
      <c r="CV81" s="899"/>
      <c r="CW81" s="897"/>
      <c r="CX81" s="898"/>
      <c r="CY81" s="898"/>
      <c r="CZ81" s="898"/>
      <c r="DA81" s="899"/>
      <c r="DB81" s="897"/>
      <c r="DC81" s="898"/>
      <c r="DD81" s="898"/>
      <c r="DE81" s="898"/>
      <c r="DF81" s="899"/>
      <c r="DG81" s="897"/>
      <c r="DH81" s="898"/>
      <c r="DI81" s="898"/>
      <c r="DJ81" s="898"/>
      <c r="DK81" s="899"/>
      <c r="DL81" s="897"/>
      <c r="DM81" s="898"/>
      <c r="DN81" s="898"/>
      <c r="DO81" s="898"/>
      <c r="DP81" s="899"/>
      <c r="DQ81" s="897"/>
      <c r="DR81" s="898"/>
      <c r="DS81" s="898"/>
      <c r="DT81" s="898"/>
      <c r="DU81" s="899"/>
      <c r="DV81" s="894"/>
      <c r="DW81" s="895"/>
      <c r="DX81" s="895"/>
      <c r="DY81" s="895"/>
      <c r="DZ81" s="896"/>
      <c r="EA81" s="230"/>
    </row>
    <row r="82" spans="1:131" ht="26.25" customHeight="1">
      <c r="A82" s="238">
        <v>15</v>
      </c>
      <c r="B82" s="908"/>
      <c r="C82" s="909"/>
      <c r="D82" s="909"/>
      <c r="E82" s="909"/>
      <c r="F82" s="909"/>
      <c r="G82" s="909"/>
      <c r="H82" s="909"/>
      <c r="I82" s="909"/>
      <c r="J82" s="909"/>
      <c r="K82" s="909"/>
      <c r="L82" s="909"/>
      <c r="M82" s="909"/>
      <c r="N82" s="909"/>
      <c r="O82" s="909"/>
      <c r="P82" s="910"/>
      <c r="Q82" s="911"/>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4"/>
      <c r="BT82" s="895"/>
      <c r="BU82" s="895"/>
      <c r="BV82" s="895"/>
      <c r="BW82" s="895"/>
      <c r="BX82" s="895"/>
      <c r="BY82" s="895"/>
      <c r="BZ82" s="895"/>
      <c r="CA82" s="895"/>
      <c r="CB82" s="895"/>
      <c r="CC82" s="895"/>
      <c r="CD82" s="895"/>
      <c r="CE82" s="895"/>
      <c r="CF82" s="895"/>
      <c r="CG82" s="900"/>
      <c r="CH82" s="897"/>
      <c r="CI82" s="898"/>
      <c r="CJ82" s="898"/>
      <c r="CK82" s="898"/>
      <c r="CL82" s="899"/>
      <c r="CM82" s="897"/>
      <c r="CN82" s="898"/>
      <c r="CO82" s="898"/>
      <c r="CP82" s="898"/>
      <c r="CQ82" s="899"/>
      <c r="CR82" s="897"/>
      <c r="CS82" s="898"/>
      <c r="CT82" s="898"/>
      <c r="CU82" s="898"/>
      <c r="CV82" s="899"/>
      <c r="CW82" s="897"/>
      <c r="CX82" s="898"/>
      <c r="CY82" s="898"/>
      <c r="CZ82" s="898"/>
      <c r="DA82" s="899"/>
      <c r="DB82" s="897"/>
      <c r="DC82" s="898"/>
      <c r="DD82" s="898"/>
      <c r="DE82" s="898"/>
      <c r="DF82" s="899"/>
      <c r="DG82" s="897"/>
      <c r="DH82" s="898"/>
      <c r="DI82" s="898"/>
      <c r="DJ82" s="898"/>
      <c r="DK82" s="899"/>
      <c r="DL82" s="897"/>
      <c r="DM82" s="898"/>
      <c r="DN82" s="898"/>
      <c r="DO82" s="898"/>
      <c r="DP82" s="899"/>
      <c r="DQ82" s="897"/>
      <c r="DR82" s="898"/>
      <c r="DS82" s="898"/>
      <c r="DT82" s="898"/>
      <c r="DU82" s="899"/>
      <c r="DV82" s="894"/>
      <c r="DW82" s="895"/>
      <c r="DX82" s="895"/>
      <c r="DY82" s="895"/>
      <c r="DZ82" s="896"/>
      <c r="EA82" s="230"/>
    </row>
    <row r="83" spans="1:131" ht="26.25" customHeight="1">
      <c r="A83" s="238">
        <v>16</v>
      </c>
      <c r="B83" s="908"/>
      <c r="C83" s="909"/>
      <c r="D83" s="909"/>
      <c r="E83" s="909"/>
      <c r="F83" s="909"/>
      <c r="G83" s="909"/>
      <c r="H83" s="909"/>
      <c r="I83" s="909"/>
      <c r="J83" s="909"/>
      <c r="K83" s="909"/>
      <c r="L83" s="909"/>
      <c r="M83" s="909"/>
      <c r="N83" s="909"/>
      <c r="O83" s="909"/>
      <c r="P83" s="910"/>
      <c r="Q83" s="911"/>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4"/>
      <c r="BT83" s="895"/>
      <c r="BU83" s="895"/>
      <c r="BV83" s="895"/>
      <c r="BW83" s="895"/>
      <c r="BX83" s="895"/>
      <c r="BY83" s="895"/>
      <c r="BZ83" s="895"/>
      <c r="CA83" s="895"/>
      <c r="CB83" s="895"/>
      <c r="CC83" s="895"/>
      <c r="CD83" s="895"/>
      <c r="CE83" s="895"/>
      <c r="CF83" s="895"/>
      <c r="CG83" s="900"/>
      <c r="CH83" s="897"/>
      <c r="CI83" s="898"/>
      <c r="CJ83" s="898"/>
      <c r="CK83" s="898"/>
      <c r="CL83" s="899"/>
      <c r="CM83" s="897"/>
      <c r="CN83" s="898"/>
      <c r="CO83" s="898"/>
      <c r="CP83" s="898"/>
      <c r="CQ83" s="899"/>
      <c r="CR83" s="897"/>
      <c r="CS83" s="898"/>
      <c r="CT83" s="898"/>
      <c r="CU83" s="898"/>
      <c r="CV83" s="899"/>
      <c r="CW83" s="897"/>
      <c r="CX83" s="898"/>
      <c r="CY83" s="898"/>
      <c r="CZ83" s="898"/>
      <c r="DA83" s="899"/>
      <c r="DB83" s="897"/>
      <c r="DC83" s="898"/>
      <c r="DD83" s="898"/>
      <c r="DE83" s="898"/>
      <c r="DF83" s="899"/>
      <c r="DG83" s="897"/>
      <c r="DH83" s="898"/>
      <c r="DI83" s="898"/>
      <c r="DJ83" s="898"/>
      <c r="DK83" s="899"/>
      <c r="DL83" s="897"/>
      <c r="DM83" s="898"/>
      <c r="DN83" s="898"/>
      <c r="DO83" s="898"/>
      <c r="DP83" s="899"/>
      <c r="DQ83" s="897"/>
      <c r="DR83" s="898"/>
      <c r="DS83" s="898"/>
      <c r="DT83" s="898"/>
      <c r="DU83" s="899"/>
      <c r="DV83" s="894"/>
      <c r="DW83" s="895"/>
      <c r="DX83" s="895"/>
      <c r="DY83" s="895"/>
      <c r="DZ83" s="896"/>
      <c r="EA83" s="230"/>
    </row>
    <row r="84" spans="1:131" ht="26.25" customHeight="1">
      <c r="A84" s="238">
        <v>17</v>
      </c>
      <c r="B84" s="908"/>
      <c r="C84" s="909"/>
      <c r="D84" s="909"/>
      <c r="E84" s="909"/>
      <c r="F84" s="909"/>
      <c r="G84" s="909"/>
      <c r="H84" s="909"/>
      <c r="I84" s="909"/>
      <c r="J84" s="909"/>
      <c r="K84" s="909"/>
      <c r="L84" s="909"/>
      <c r="M84" s="909"/>
      <c r="N84" s="909"/>
      <c r="O84" s="909"/>
      <c r="P84" s="910"/>
      <c r="Q84" s="911"/>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4"/>
      <c r="BT84" s="895"/>
      <c r="BU84" s="895"/>
      <c r="BV84" s="895"/>
      <c r="BW84" s="895"/>
      <c r="BX84" s="895"/>
      <c r="BY84" s="895"/>
      <c r="BZ84" s="895"/>
      <c r="CA84" s="895"/>
      <c r="CB84" s="895"/>
      <c r="CC84" s="895"/>
      <c r="CD84" s="895"/>
      <c r="CE84" s="895"/>
      <c r="CF84" s="895"/>
      <c r="CG84" s="900"/>
      <c r="CH84" s="897"/>
      <c r="CI84" s="898"/>
      <c r="CJ84" s="898"/>
      <c r="CK84" s="898"/>
      <c r="CL84" s="899"/>
      <c r="CM84" s="897"/>
      <c r="CN84" s="898"/>
      <c r="CO84" s="898"/>
      <c r="CP84" s="898"/>
      <c r="CQ84" s="899"/>
      <c r="CR84" s="897"/>
      <c r="CS84" s="898"/>
      <c r="CT84" s="898"/>
      <c r="CU84" s="898"/>
      <c r="CV84" s="899"/>
      <c r="CW84" s="897"/>
      <c r="CX84" s="898"/>
      <c r="CY84" s="898"/>
      <c r="CZ84" s="898"/>
      <c r="DA84" s="899"/>
      <c r="DB84" s="897"/>
      <c r="DC84" s="898"/>
      <c r="DD84" s="898"/>
      <c r="DE84" s="898"/>
      <c r="DF84" s="899"/>
      <c r="DG84" s="897"/>
      <c r="DH84" s="898"/>
      <c r="DI84" s="898"/>
      <c r="DJ84" s="898"/>
      <c r="DK84" s="899"/>
      <c r="DL84" s="897"/>
      <c r="DM84" s="898"/>
      <c r="DN84" s="898"/>
      <c r="DO84" s="898"/>
      <c r="DP84" s="899"/>
      <c r="DQ84" s="897"/>
      <c r="DR84" s="898"/>
      <c r="DS84" s="898"/>
      <c r="DT84" s="898"/>
      <c r="DU84" s="899"/>
      <c r="DV84" s="894"/>
      <c r="DW84" s="895"/>
      <c r="DX84" s="895"/>
      <c r="DY84" s="895"/>
      <c r="DZ84" s="896"/>
      <c r="EA84" s="230"/>
    </row>
    <row r="85" spans="1:131" ht="26.25" customHeight="1">
      <c r="A85" s="238">
        <v>18</v>
      </c>
      <c r="B85" s="908"/>
      <c r="C85" s="909"/>
      <c r="D85" s="909"/>
      <c r="E85" s="909"/>
      <c r="F85" s="909"/>
      <c r="G85" s="909"/>
      <c r="H85" s="909"/>
      <c r="I85" s="909"/>
      <c r="J85" s="909"/>
      <c r="K85" s="909"/>
      <c r="L85" s="909"/>
      <c r="M85" s="909"/>
      <c r="N85" s="909"/>
      <c r="O85" s="909"/>
      <c r="P85" s="910"/>
      <c r="Q85" s="911"/>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4"/>
      <c r="BT85" s="895"/>
      <c r="BU85" s="895"/>
      <c r="BV85" s="895"/>
      <c r="BW85" s="895"/>
      <c r="BX85" s="895"/>
      <c r="BY85" s="895"/>
      <c r="BZ85" s="895"/>
      <c r="CA85" s="895"/>
      <c r="CB85" s="895"/>
      <c r="CC85" s="895"/>
      <c r="CD85" s="895"/>
      <c r="CE85" s="895"/>
      <c r="CF85" s="895"/>
      <c r="CG85" s="900"/>
      <c r="CH85" s="897"/>
      <c r="CI85" s="898"/>
      <c r="CJ85" s="898"/>
      <c r="CK85" s="898"/>
      <c r="CL85" s="899"/>
      <c r="CM85" s="897"/>
      <c r="CN85" s="898"/>
      <c r="CO85" s="898"/>
      <c r="CP85" s="898"/>
      <c r="CQ85" s="899"/>
      <c r="CR85" s="897"/>
      <c r="CS85" s="898"/>
      <c r="CT85" s="898"/>
      <c r="CU85" s="898"/>
      <c r="CV85" s="899"/>
      <c r="CW85" s="897"/>
      <c r="CX85" s="898"/>
      <c r="CY85" s="898"/>
      <c r="CZ85" s="898"/>
      <c r="DA85" s="899"/>
      <c r="DB85" s="897"/>
      <c r="DC85" s="898"/>
      <c r="DD85" s="898"/>
      <c r="DE85" s="898"/>
      <c r="DF85" s="899"/>
      <c r="DG85" s="897"/>
      <c r="DH85" s="898"/>
      <c r="DI85" s="898"/>
      <c r="DJ85" s="898"/>
      <c r="DK85" s="899"/>
      <c r="DL85" s="897"/>
      <c r="DM85" s="898"/>
      <c r="DN85" s="898"/>
      <c r="DO85" s="898"/>
      <c r="DP85" s="899"/>
      <c r="DQ85" s="897"/>
      <c r="DR85" s="898"/>
      <c r="DS85" s="898"/>
      <c r="DT85" s="898"/>
      <c r="DU85" s="899"/>
      <c r="DV85" s="894"/>
      <c r="DW85" s="895"/>
      <c r="DX85" s="895"/>
      <c r="DY85" s="895"/>
      <c r="DZ85" s="896"/>
      <c r="EA85" s="230"/>
    </row>
    <row r="86" spans="1:131" ht="26.25" customHeight="1">
      <c r="A86" s="238">
        <v>19</v>
      </c>
      <c r="B86" s="908"/>
      <c r="C86" s="909"/>
      <c r="D86" s="909"/>
      <c r="E86" s="909"/>
      <c r="F86" s="909"/>
      <c r="G86" s="909"/>
      <c r="H86" s="909"/>
      <c r="I86" s="909"/>
      <c r="J86" s="909"/>
      <c r="K86" s="909"/>
      <c r="L86" s="909"/>
      <c r="M86" s="909"/>
      <c r="N86" s="909"/>
      <c r="O86" s="909"/>
      <c r="P86" s="910"/>
      <c r="Q86" s="911"/>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4"/>
      <c r="BT86" s="895"/>
      <c r="BU86" s="895"/>
      <c r="BV86" s="895"/>
      <c r="BW86" s="895"/>
      <c r="BX86" s="895"/>
      <c r="BY86" s="895"/>
      <c r="BZ86" s="895"/>
      <c r="CA86" s="895"/>
      <c r="CB86" s="895"/>
      <c r="CC86" s="895"/>
      <c r="CD86" s="895"/>
      <c r="CE86" s="895"/>
      <c r="CF86" s="895"/>
      <c r="CG86" s="900"/>
      <c r="CH86" s="897"/>
      <c r="CI86" s="898"/>
      <c r="CJ86" s="898"/>
      <c r="CK86" s="898"/>
      <c r="CL86" s="899"/>
      <c r="CM86" s="897"/>
      <c r="CN86" s="898"/>
      <c r="CO86" s="898"/>
      <c r="CP86" s="898"/>
      <c r="CQ86" s="899"/>
      <c r="CR86" s="897"/>
      <c r="CS86" s="898"/>
      <c r="CT86" s="898"/>
      <c r="CU86" s="898"/>
      <c r="CV86" s="899"/>
      <c r="CW86" s="897"/>
      <c r="CX86" s="898"/>
      <c r="CY86" s="898"/>
      <c r="CZ86" s="898"/>
      <c r="DA86" s="899"/>
      <c r="DB86" s="897"/>
      <c r="DC86" s="898"/>
      <c r="DD86" s="898"/>
      <c r="DE86" s="898"/>
      <c r="DF86" s="899"/>
      <c r="DG86" s="897"/>
      <c r="DH86" s="898"/>
      <c r="DI86" s="898"/>
      <c r="DJ86" s="898"/>
      <c r="DK86" s="899"/>
      <c r="DL86" s="897"/>
      <c r="DM86" s="898"/>
      <c r="DN86" s="898"/>
      <c r="DO86" s="898"/>
      <c r="DP86" s="899"/>
      <c r="DQ86" s="897"/>
      <c r="DR86" s="898"/>
      <c r="DS86" s="898"/>
      <c r="DT86" s="898"/>
      <c r="DU86" s="899"/>
      <c r="DV86" s="894"/>
      <c r="DW86" s="895"/>
      <c r="DX86" s="895"/>
      <c r="DY86" s="895"/>
      <c r="DZ86" s="896"/>
      <c r="EA86" s="230"/>
    </row>
    <row r="87" spans="1:131" ht="26.25" customHeight="1">
      <c r="A87" s="244">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41"/>
      <c r="BF87" s="241"/>
      <c r="BG87" s="241"/>
      <c r="BH87" s="241"/>
      <c r="BI87" s="241"/>
      <c r="BJ87" s="241"/>
      <c r="BK87" s="241"/>
      <c r="BL87" s="241"/>
      <c r="BM87" s="241"/>
      <c r="BN87" s="241"/>
      <c r="BO87" s="241"/>
      <c r="BP87" s="241"/>
      <c r="BQ87" s="238">
        <v>81</v>
      </c>
      <c r="BR87" s="243"/>
      <c r="BS87" s="894"/>
      <c r="BT87" s="895"/>
      <c r="BU87" s="895"/>
      <c r="BV87" s="895"/>
      <c r="BW87" s="895"/>
      <c r="BX87" s="895"/>
      <c r="BY87" s="895"/>
      <c r="BZ87" s="895"/>
      <c r="CA87" s="895"/>
      <c r="CB87" s="895"/>
      <c r="CC87" s="895"/>
      <c r="CD87" s="895"/>
      <c r="CE87" s="895"/>
      <c r="CF87" s="895"/>
      <c r="CG87" s="900"/>
      <c r="CH87" s="897"/>
      <c r="CI87" s="898"/>
      <c r="CJ87" s="898"/>
      <c r="CK87" s="898"/>
      <c r="CL87" s="899"/>
      <c r="CM87" s="897"/>
      <c r="CN87" s="898"/>
      <c r="CO87" s="898"/>
      <c r="CP87" s="898"/>
      <c r="CQ87" s="899"/>
      <c r="CR87" s="897"/>
      <c r="CS87" s="898"/>
      <c r="CT87" s="898"/>
      <c r="CU87" s="898"/>
      <c r="CV87" s="899"/>
      <c r="CW87" s="897"/>
      <c r="CX87" s="898"/>
      <c r="CY87" s="898"/>
      <c r="CZ87" s="898"/>
      <c r="DA87" s="899"/>
      <c r="DB87" s="897"/>
      <c r="DC87" s="898"/>
      <c r="DD87" s="898"/>
      <c r="DE87" s="898"/>
      <c r="DF87" s="899"/>
      <c r="DG87" s="897"/>
      <c r="DH87" s="898"/>
      <c r="DI87" s="898"/>
      <c r="DJ87" s="898"/>
      <c r="DK87" s="899"/>
      <c r="DL87" s="897"/>
      <c r="DM87" s="898"/>
      <c r="DN87" s="898"/>
      <c r="DO87" s="898"/>
      <c r="DP87" s="899"/>
      <c r="DQ87" s="897"/>
      <c r="DR87" s="898"/>
      <c r="DS87" s="898"/>
      <c r="DT87" s="898"/>
      <c r="DU87" s="899"/>
      <c r="DV87" s="894"/>
      <c r="DW87" s="895"/>
      <c r="DX87" s="895"/>
      <c r="DY87" s="895"/>
      <c r="DZ87" s="896"/>
      <c r="EA87" s="230"/>
    </row>
    <row r="88" spans="1:131" ht="26.25" customHeight="1" thickBot="1">
      <c r="A88" s="240" t="s">
        <v>376</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29">
        <f>IF(SUM(AF68:AJ87)=0,"-",SUM(AF68:AJ87))</f>
        <v>6</v>
      </c>
      <c r="AG88" s="829"/>
      <c r="AH88" s="829"/>
      <c r="AI88" s="829"/>
      <c r="AJ88" s="829"/>
      <c r="AK88" s="834"/>
      <c r="AL88" s="834"/>
      <c r="AM88" s="834"/>
      <c r="AN88" s="834"/>
      <c r="AO88" s="834"/>
      <c r="AP88" s="829" t="str">
        <f>IF(SUM(AP68:AT87)=0,"-",SUM(AP68:AT87))</f>
        <v>-</v>
      </c>
      <c r="AQ88" s="829"/>
      <c r="AR88" s="829"/>
      <c r="AS88" s="829"/>
      <c r="AT88" s="829"/>
      <c r="AU88" s="829" t="str">
        <f>IF(SUM(AU68:AY87)=0,"-",SUM(AU68:AY87))</f>
        <v>-</v>
      </c>
      <c r="AV88" s="829"/>
      <c r="AW88" s="829"/>
      <c r="AX88" s="829"/>
      <c r="AY88" s="829"/>
      <c r="AZ88" s="884"/>
      <c r="BA88" s="884"/>
      <c r="BB88" s="884"/>
      <c r="BC88" s="884"/>
      <c r="BD88" s="885"/>
      <c r="BE88" s="241"/>
      <c r="BF88" s="241"/>
      <c r="BG88" s="241"/>
      <c r="BH88" s="241"/>
      <c r="BI88" s="241"/>
      <c r="BJ88" s="241"/>
      <c r="BK88" s="241"/>
      <c r="BL88" s="241"/>
      <c r="BM88" s="241"/>
      <c r="BN88" s="241"/>
      <c r="BO88" s="241"/>
      <c r="BP88" s="241"/>
      <c r="BQ88" s="238">
        <v>82</v>
      </c>
      <c r="BR88" s="243"/>
      <c r="BS88" s="894"/>
      <c r="BT88" s="895"/>
      <c r="BU88" s="895"/>
      <c r="BV88" s="895"/>
      <c r="BW88" s="895"/>
      <c r="BX88" s="895"/>
      <c r="BY88" s="895"/>
      <c r="BZ88" s="895"/>
      <c r="CA88" s="895"/>
      <c r="CB88" s="895"/>
      <c r="CC88" s="895"/>
      <c r="CD88" s="895"/>
      <c r="CE88" s="895"/>
      <c r="CF88" s="895"/>
      <c r="CG88" s="900"/>
      <c r="CH88" s="897"/>
      <c r="CI88" s="898"/>
      <c r="CJ88" s="898"/>
      <c r="CK88" s="898"/>
      <c r="CL88" s="899"/>
      <c r="CM88" s="897"/>
      <c r="CN88" s="898"/>
      <c r="CO88" s="898"/>
      <c r="CP88" s="898"/>
      <c r="CQ88" s="899"/>
      <c r="CR88" s="897"/>
      <c r="CS88" s="898"/>
      <c r="CT88" s="898"/>
      <c r="CU88" s="898"/>
      <c r="CV88" s="899"/>
      <c r="CW88" s="897"/>
      <c r="CX88" s="898"/>
      <c r="CY88" s="898"/>
      <c r="CZ88" s="898"/>
      <c r="DA88" s="899"/>
      <c r="DB88" s="897"/>
      <c r="DC88" s="898"/>
      <c r="DD88" s="898"/>
      <c r="DE88" s="898"/>
      <c r="DF88" s="899"/>
      <c r="DG88" s="897"/>
      <c r="DH88" s="898"/>
      <c r="DI88" s="898"/>
      <c r="DJ88" s="898"/>
      <c r="DK88" s="899"/>
      <c r="DL88" s="897"/>
      <c r="DM88" s="898"/>
      <c r="DN88" s="898"/>
      <c r="DO88" s="898"/>
      <c r="DP88" s="899"/>
      <c r="DQ88" s="897"/>
      <c r="DR88" s="898"/>
      <c r="DS88" s="898"/>
      <c r="DT88" s="898"/>
      <c r="DU88" s="899"/>
      <c r="DV88" s="894"/>
      <c r="DW88" s="895"/>
      <c r="DX88" s="895"/>
      <c r="DY88" s="895"/>
      <c r="DZ88" s="896"/>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4"/>
      <c r="BT89" s="895"/>
      <c r="BU89" s="895"/>
      <c r="BV89" s="895"/>
      <c r="BW89" s="895"/>
      <c r="BX89" s="895"/>
      <c r="BY89" s="895"/>
      <c r="BZ89" s="895"/>
      <c r="CA89" s="895"/>
      <c r="CB89" s="895"/>
      <c r="CC89" s="895"/>
      <c r="CD89" s="895"/>
      <c r="CE89" s="895"/>
      <c r="CF89" s="895"/>
      <c r="CG89" s="900"/>
      <c r="CH89" s="897"/>
      <c r="CI89" s="898"/>
      <c r="CJ89" s="898"/>
      <c r="CK89" s="898"/>
      <c r="CL89" s="899"/>
      <c r="CM89" s="897"/>
      <c r="CN89" s="898"/>
      <c r="CO89" s="898"/>
      <c r="CP89" s="898"/>
      <c r="CQ89" s="899"/>
      <c r="CR89" s="897"/>
      <c r="CS89" s="898"/>
      <c r="CT89" s="898"/>
      <c r="CU89" s="898"/>
      <c r="CV89" s="899"/>
      <c r="CW89" s="897"/>
      <c r="CX89" s="898"/>
      <c r="CY89" s="898"/>
      <c r="CZ89" s="898"/>
      <c r="DA89" s="899"/>
      <c r="DB89" s="897"/>
      <c r="DC89" s="898"/>
      <c r="DD89" s="898"/>
      <c r="DE89" s="898"/>
      <c r="DF89" s="899"/>
      <c r="DG89" s="897"/>
      <c r="DH89" s="898"/>
      <c r="DI89" s="898"/>
      <c r="DJ89" s="898"/>
      <c r="DK89" s="899"/>
      <c r="DL89" s="897"/>
      <c r="DM89" s="898"/>
      <c r="DN89" s="898"/>
      <c r="DO89" s="898"/>
      <c r="DP89" s="899"/>
      <c r="DQ89" s="897"/>
      <c r="DR89" s="898"/>
      <c r="DS89" s="898"/>
      <c r="DT89" s="898"/>
      <c r="DU89" s="899"/>
      <c r="DV89" s="894"/>
      <c r="DW89" s="895"/>
      <c r="DX89" s="895"/>
      <c r="DY89" s="895"/>
      <c r="DZ89" s="896"/>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4"/>
      <c r="BT90" s="895"/>
      <c r="BU90" s="895"/>
      <c r="BV90" s="895"/>
      <c r="BW90" s="895"/>
      <c r="BX90" s="895"/>
      <c r="BY90" s="895"/>
      <c r="BZ90" s="895"/>
      <c r="CA90" s="895"/>
      <c r="CB90" s="895"/>
      <c r="CC90" s="895"/>
      <c r="CD90" s="895"/>
      <c r="CE90" s="895"/>
      <c r="CF90" s="895"/>
      <c r="CG90" s="900"/>
      <c r="CH90" s="897"/>
      <c r="CI90" s="898"/>
      <c r="CJ90" s="898"/>
      <c r="CK90" s="898"/>
      <c r="CL90" s="899"/>
      <c r="CM90" s="897"/>
      <c r="CN90" s="898"/>
      <c r="CO90" s="898"/>
      <c r="CP90" s="898"/>
      <c r="CQ90" s="899"/>
      <c r="CR90" s="897"/>
      <c r="CS90" s="898"/>
      <c r="CT90" s="898"/>
      <c r="CU90" s="898"/>
      <c r="CV90" s="899"/>
      <c r="CW90" s="897"/>
      <c r="CX90" s="898"/>
      <c r="CY90" s="898"/>
      <c r="CZ90" s="898"/>
      <c r="DA90" s="899"/>
      <c r="DB90" s="897"/>
      <c r="DC90" s="898"/>
      <c r="DD90" s="898"/>
      <c r="DE90" s="898"/>
      <c r="DF90" s="899"/>
      <c r="DG90" s="897"/>
      <c r="DH90" s="898"/>
      <c r="DI90" s="898"/>
      <c r="DJ90" s="898"/>
      <c r="DK90" s="899"/>
      <c r="DL90" s="897"/>
      <c r="DM90" s="898"/>
      <c r="DN90" s="898"/>
      <c r="DO90" s="898"/>
      <c r="DP90" s="899"/>
      <c r="DQ90" s="897"/>
      <c r="DR90" s="898"/>
      <c r="DS90" s="898"/>
      <c r="DT90" s="898"/>
      <c r="DU90" s="899"/>
      <c r="DV90" s="894"/>
      <c r="DW90" s="895"/>
      <c r="DX90" s="895"/>
      <c r="DY90" s="895"/>
      <c r="DZ90" s="896"/>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4"/>
      <c r="BT91" s="895"/>
      <c r="BU91" s="895"/>
      <c r="BV91" s="895"/>
      <c r="BW91" s="895"/>
      <c r="BX91" s="895"/>
      <c r="BY91" s="895"/>
      <c r="BZ91" s="895"/>
      <c r="CA91" s="895"/>
      <c r="CB91" s="895"/>
      <c r="CC91" s="895"/>
      <c r="CD91" s="895"/>
      <c r="CE91" s="895"/>
      <c r="CF91" s="895"/>
      <c r="CG91" s="900"/>
      <c r="CH91" s="897"/>
      <c r="CI91" s="898"/>
      <c r="CJ91" s="898"/>
      <c r="CK91" s="898"/>
      <c r="CL91" s="899"/>
      <c r="CM91" s="897"/>
      <c r="CN91" s="898"/>
      <c r="CO91" s="898"/>
      <c r="CP91" s="898"/>
      <c r="CQ91" s="899"/>
      <c r="CR91" s="897"/>
      <c r="CS91" s="898"/>
      <c r="CT91" s="898"/>
      <c r="CU91" s="898"/>
      <c r="CV91" s="899"/>
      <c r="CW91" s="897"/>
      <c r="CX91" s="898"/>
      <c r="CY91" s="898"/>
      <c r="CZ91" s="898"/>
      <c r="DA91" s="899"/>
      <c r="DB91" s="897"/>
      <c r="DC91" s="898"/>
      <c r="DD91" s="898"/>
      <c r="DE91" s="898"/>
      <c r="DF91" s="899"/>
      <c r="DG91" s="897"/>
      <c r="DH91" s="898"/>
      <c r="DI91" s="898"/>
      <c r="DJ91" s="898"/>
      <c r="DK91" s="899"/>
      <c r="DL91" s="897"/>
      <c r="DM91" s="898"/>
      <c r="DN91" s="898"/>
      <c r="DO91" s="898"/>
      <c r="DP91" s="899"/>
      <c r="DQ91" s="897"/>
      <c r="DR91" s="898"/>
      <c r="DS91" s="898"/>
      <c r="DT91" s="898"/>
      <c r="DU91" s="899"/>
      <c r="DV91" s="894"/>
      <c r="DW91" s="895"/>
      <c r="DX91" s="895"/>
      <c r="DY91" s="895"/>
      <c r="DZ91" s="896"/>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4"/>
      <c r="BT92" s="895"/>
      <c r="BU92" s="895"/>
      <c r="BV92" s="895"/>
      <c r="BW92" s="895"/>
      <c r="BX92" s="895"/>
      <c r="BY92" s="895"/>
      <c r="BZ92" s="895"/>
      <c r="CA92" s="895"/>
      <c r="CB92" s="895"/>
      <c r="CC92" s="895"/>
      <c r="CD92" s="895"/>
      <c r="CE92" s="895"/>
      <c r="CF92" s="895"/>
      <c r="CG92" s="900"/>
      <c r="CH92" s="897"/>
      <c r="CI92" s="898"/>
      <c r="CJ92" s="898"/>
      <c r="CK92" s="898"/>
      <c r="CL92" s="899"/>
      <c r="CM92" s="897"/>
      <c r="CN92" s="898"/>
      <c r="CO92" s="898"/>
      <c r="CP92" s="898"/>
      <c r="CQ92" s="899"/>
      <c r="CR92" s="897"/>
      <c r="CS92" s="898"/>
      <c r="CT92" s="898"/>
      <c r="CU92" s="898"/>
      <c r="CV92" s="899"/>
      <c r="CW92" s="897"/>
      <c r="CX92" s="898"/>
      <c r="CY92" s="898"/>
      <c r="CZ92" s="898"/>
      <c r="DA92" s="899"/>
      <c r="DB92" s="897"/>
      <c r="DC92" s="898"/>
      <c r="DD92" s="898"/>
      <c r="DE92" s="898"/>
      <c r="DF92" s="899"/>
      <c r="DG92" s="897"/>
      <c r="DH92" s="898"/>
      <c r="DI92" s="898"/>
      <c r="DJ92" s="898"/>
      <c r="DK92" s="899"/>
      <c r="DL92" s="897"/>
      <c r="DM92" s="898"/>
      <c r="DN92" s="898"/>
      <c r="DO92" s="898"/>
      <c r="DP92" s="899"/>
      <c r="DQ92" s="897"/>
      <c r="DR92" s="898"/>
      <c r="DS92" s="898"/>
      <c r="DT92" s="898"/>
      <c r="DU92" s="899"/>
      <c r="DV92" s="894"/>
      <c r="DW92" s="895"/>
      <c r="DX92" s="895"/>
      <c r="DY92" s="895"/>
      <c r="DZ92" s="896"/>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4"/>
      <c r="BT93" s="895"/>
      <c r="BU93" s="895"/>
      <c r="BV93" s="895"/>
      <c r="BW93" s="895"/>
      <c r="BX93" s="895"/>
      <c r="BY93" s="895"/>
      <c r="BZ93" s="895"/>
      <c r="CA93" s="895"/>
      <c r="CB93" s="895"/>
      <c r="CC93" s="895"/>
      <c r="CD93" s="895"/>
      <c r="CE93" s="895"/>
      <c r="CF93" s="895"/>
      <c r="CG93" s="900"/>
      <c r="CH93" s="897"/>
      <c r="CI93" s="898"/>
      <c r="CJ93" s="898"/>
      <c r="CK93" s="898"/>
      <c r="CL93" s="899"/>
      <c r="CM93" s="897"/>
      <c r="CN93" s="898"/>
      <c r="CO93" s="898"/>
      <c r="CP93" s="898"/>
      <c r="CQ93" s="899"/>
      <c r="CR93" s="897"/>
      <c r="CS93" s="898"/>
      <c r="CT93" s="898"/>
      <c r="CU93" s="898"/>
      <c r="CV93" s="899"/>
      <c r="CW93" s="897"/>
      <c r="CX93" s="898"/>
      <c r="CY93" s="898"/>
      <c r="CZ93" s="898"/>
      <c r="DA93" s="899"/>
      <c r="DB93" s="897"/>
      <c r="DC93" s="898"/>
      <c r="DD93" s="898"/>
      <c r="DE93" s="898"/>
      <c r="DF93" s="899"/>
      <c r="DG93" s="897"/>
      <c r="DH93" s="898"/>
      <c r="DI93" s="898"/>
      <c r="DJ93" s="898"/>
      <c r="DK93" s="899"/>
      <c r="DL93" s="897"/>
      <c r="DM93" s="898"/>
      <c r="DN93" s="898"/>
      <c r="DO93" s="898"/>
      <c r="DP93" s="899"/>
      <c r="DQ93" s="897"/>
      <c r="DR93" s="898"/>
      <c r="DS93" s="898"/>
      <c r="DT93" s="898"/>
      <c r="DU93" s="899"/>
      <c r="DV93" s="894"/>
      <c r="DW93" s="895"/>
      <c r="DX93" s="895"/>
      <c r="DY93" s="895"/>
      <c r="DZ93" s="896"/>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4"/>
      <c r="BT94" s="895"/>
      <c r="BU94" s="895"/>
      <c r="BV94" s="895"/>
      <c r="BW94" s="895"/>
      <c r="BX94" s="895"/>
      <c r="BY94" s="895"/>
      <c r="BZ94" s="895"/>
      <c r="CA94" s="895"/>
      <c r="CB94" s="895"/>
      <c r="CC94" s="895"/>
      <c r="CD94" s="895"/>
      <c r="CE94" s="895"/>
      <c r="CF94" s="895"/>
      <c r="CG94" s="900"/>
      <c r="CH94" s="897"/>
      <c r="CI94" s="898"/>
      <c r="CJ94" s="898"/>
      <c r="CK94" s="898"/>
      <c r="CL94" s="899"/>
      <c r="CM94" s="897"/>
      <c r="CN94" s="898"/>
      <c r="CO94" s="898"/>
      <c r="CP94" s="898"/>
      <c r="CQ94" s="899"/>
      <c r="CR94" s="897"/>
      <c r="CS94" s="898"/>
      <c r="CT94" s="898"/>
      <c r="CU94" s="898"/>
      <c r="CV94" s="899"/>
      <c r="CW94" s="897"/>
      <c r="CX94" s="898"/>
      <c r="CY94" s="898"/>
      <c r="CZ94" s="898"/>
      <c r="DA94" s="899"/>
      <c r="DB94" s="897"/>
      <c r="DC94" s="898"/>
      <c r="DD94" s="898"/>
      <c r="DE94" s="898"/>
      <c r="DF94" s="899"/>
      <c r="DG94" s="897"/>
      <c r="DH94" s="898"/>
      <c r="DI94" s="898"/>
      <c r="DJ94" s="898"/>
      <c r="DK94" s="899"/>
      <c r="DL94" s="897"/>
      <c r="DM94" s="898"/>
      <c r="DN94" s="898"/>
      <c r="DO94" s="898"/>
      <c r="DP94" s="899"/>
      <c r="DQ94" s="897"/>
      <c r="DR94" s="898"/>
      <c r="DS94" s="898"/>
      <c r="DT94" s="898"/>
      <c r="DU94" s="899"/>
      <c r="DV94" s="894"/>
      <c r="DW94" s="895"/>
      <c r="DX94" s="895"/>
      <c r="DY94" s="895"/>
      <c r="DZ94" s="896"/>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4"/>
      <c r="BT95" s="895"/>
      <c r="BU95" s="895"/>
      <c r="BV95" s="895"/>
      <c r="BW95" s="895"/>
      <c r="BX95" s="895"/>
      <c r="BY95" s="895"/>
      <c r="BZ95" s="895"/>
      <c r="CA95" s="895"/>
      <c r="CB95" s="895"/>
      <c r="CC95" s="895"/>
      <c r="CD95" s="895"/>
      <c r="CE95" s="895"/>
      <c r="CF95" s="895"/>
      <c r="CG95" s="900"/>
      <c r="CH95" s="897"/>
      <c r="CI95" s="898"/>
      <c r="CJ95" s="898"/>
      <c r="CK95" s="898"/>
      <c r="CL95" s="899"/>
      <c r="CM95" s="897"/>
      <c r="CN95" s="898"/>
      <c r="CO95" s="898"/>
      <c r="CP95" s="898"/>
      <c r="CQ95" s="899"/>
      <c r="CR95" s="897"/>
      <c r="CS95" s="898"/>
      <c r="CT95" s="898"/>
      <c r="CU95" s="898"/>
      <c r="CV95" s="899"/>
      <c r="CW95" s="897"/>
      <c r="CX95" s="898"/>
      <c r="CY95" s="898"/>
      <c r="CZ95" s="898"/>
      <c r="DA95" s="899"/>
      <c r="DB95" s="897"/>
      <c r="DC95" s="898"/>
      <c r="DD95" s="898"/>
      <c r="DE95" s="898"/>
      <c r="DF95" s="899"/>
      <c r="DG95" s="897"/>
      <c r="DH95" s="898"/>
      <c r="DI95" s="898"/>
      <c r="DJ95" s="898"/>
      <c r="DK95" s="899"/>
      <c r="DL95" s="897"/>
      <c r="DM95" s="898"/>
      <c r="DN95" s="898"/>
      <c r="DO95" s="898"/>
      <c r="DP95" s="899"/>
      <c r="DQ95" s="897"/>
      <c r="DR95" s="898"/>
      <c r="DS95" s="898"/>
      <c r="DT95" s="898"/>
      <c r="DU95" s="899"/>
      <c r="DV95" s="894"/>
      <c r="DW95" s="895"/>
      <c r="DX95" s="895"/>
      <c r="DY95" s="895"/>
      <c r="DZ95" s="896"/>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4"/>
      <c r="BT96" s="895"/>
      <c r="BU96" s="895"/>
      <c r="BV96" s="895"/>
      <c r="BW96" s="895"/>
      <c r="BX96" s="895"/>
      <c r="BY96" s="895"/>
      <c r="BZ96" s="895"/>
      <c r="CA96" s="895"/>
      <c r="CB96" s="895"/>
      <c r="CC96" s="895"/>
      <c r="CD96" s="895"/>
      <c r="CE96" s="895"/>
      <c r="CF96" s="895"/>
      <c r="CG96" s="900"/>
      <c r="CH96" s="897"/>
      <c r="CI96" s="898"/>
      <c r="CJ96" s="898"/>
      <c r="CK96" s="898"/>
      <c r="CL96" s="899"/>
      <c r="CM96" s="897"/>
      <c r="CN96" s="898"/>
      <c r="CO96" s="898"/>
      <c r="CP96" s="898"/>
      <c r="CQ96" s="899"/>
      <c r="CR96" s="897"/>
      <c r="CS96" s="898"/>
      <c r="CT96" s="898"/>
      <c r="CU96" s="898"/>
      <c r="CV96" s="899"/>
      <c r="CW96" s="897"/>
      <c r="CX96" s="898"/>
      <c r="CY96" s="898"/>
      <c r="CZ96" s="898"/>
      <c r="DA96" s="899"/>
      <c r="DB96" s="897"/>
      <c r="DC96" s="898"/>
      <c r="DD96" s="898"/>
      <c r="DE96" s="898"/>
      <c r="DF96" s="899"/>
      <c r="DG96" s="897"/>
      <c r="DH96" s="898"/>
      <c r="DI96" s="898"/>
      <c r="DJ96" s="898"/>
      <c r="DK96" s="899"/>
      <c r="DL96" s="897"/>
      <c r="DM96" s="898"/>
      <c r="DN96" s="898"/>
      <c r="DO96" s="898"/>
      <c r="DP96" s="899"/>
      <c r="DQ96" s="897"/>
      <c r="DR96" s="898"/>
      <c r="DS96" s="898"/>
      <c r="DT96" s="898"/>
      <c r="DU96" s="899"/>
      <c r="DV96" s="894"/>
      <c r="DW96" s="895"/>
      <c r="DX96" s="895"/>
      <c r="DY96" s="895"/>
      <c r="DZ96" s="896"/>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4"/>
      <c r="BT97" s="895"/>
      <c r="BU97" s="895"/>
      <c r="BV97" s="895"/>
      <c r="BW97" s="895"/>
      <c r="BX97" s="895"/>
      <c r="BY97" s="895"/>
      <c r="BZ97" s="895"/>
      <c r="CA97" s="895"/>
      <c r="CB97" s="895"/>
      <c r="CC97" s="895"/>
      <c r="CD97" s="895"/>
      <c r="CE97" s="895"/>
      <c r="CF97" s="895"/>
      <c r="CG97" s="900"/>
      <c r="CH97" s="897"/>
      <c r="CI97" s="898"/>
      <c r="CJ97" s="898"/>
      <c r="CK97" s="898"/>
      <c r="CL97" s="899"/>
      <c r="CM97" s="897"/>
      <c r="CN97" s="898"/>
      <c r="CO97" s="898"/>
      <c r="CP97" s="898"/>
      <c r="CQ97" s="899"/>
      <c r="CR97" s="897"/>
      <c r="CS97" s="898"/>
      <c r="CT97" s="898"/>
      <c r="CU97" s="898"/>
      <c r="CV97" s="899"/>
      <c r="CW97" s="897"/>
      <c r="CX97" s="898"/>
      <c r="CY97" s="898"/>
      <c r="CZ97" s="898"/>
      <c r="DA97" s="899"/>
      <c r="DB97" s="897"/>
      <c r="DC97" s="898"/>
      <c r="DD97" s="898"/>
      <c r="DE97" s="898"/>
      <c r="DF97" s="899"/>
      <c r="DG97" s="897"/>
      <c r="DH97" s="898"/>
      <c r="DI97" s="898"/>
      <c r="DJ97" s="898"/>
      <c r="DK97" s="899"/>
      <c r="DL97" s="897"/>
      <c r="DM97" s="898"/>
      <c r="DN97" s="898"/>
      <c r="DO97" s="898"/>
      <c r="DP97" s="899"/>
      <c r="DQ97" s="897"/>
      <c r="DR97" s="898"/>
      <c r="DS97" s="898"/>
      <c r="DT97" s="898"/>
      <c r="DU97" s="899"/>
      <c r="DV97" s="894"/>
      <c r="DW97" s="895"/>
      <c r="DX97" s="895"/>
      <c r="DY97" s="895"/>
      <c r="DZ97" s="896"/>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4"/>
      <c r="BT98" s="895"/>
      <c r="BU98" s="895"/>
      <c r="BV98" s="895"/>
      <c r="BW98" s="895"/>
      <c r="BX98" s="895"/>
      <c r="BY98" s="895"/>
      <c r="BZ98" s="895"/>
      <c r="CA98" s="895"/>
      <c r="CB98" s="895"/>
      <c r="CC98" s="895"/>
      <c r="CD98" s="895"/>
      <c r="CE98" s="895"/>
      <c r="CF98" s="895"/>
      <c r="CG98" s="900"/>
      <c r="CH98" s="897"/>
      <c r="CI98" s="898"/>
      <c r="CJ98" s="898"/>
      <c r="CK98" s="898"/>
      <c r="CL98" s="899"/>
      <c r="CM98" s="897"/>
      <c r="CN98" s="898"/>
      <c r="CO98" s="898"/>
      <c r="CP98" s="898"/>
      <c r="CQ98" s="899"/>
      <c r="CR98" s="897"/>
      <c r="CS98" s="898"/>
      <c r="CT98" s="898"/>
      <c r="CU98" s="898"/>
      <c r="CV98" s="899"/>
      <c r="CW98" s="897"/>
      <c r="CX98" s="898"/>
      <c r="CY98" s="898"/>
      <c r="CZ98" s="898"/>
      <c r="DA98" s="899"/>
      <c r="DB98" s="897"/>
      <c r="DC98" s="898"/>
      <c r="DD98" s="898"/>
      <c r="DE98" s="898"/>
      <c r="DF98" s="899"/>
      <c r="DG98" s="897"/>
      <c r="DH98" s="898"/>
      <c r="DI98" s="898"/>
      <c r="DJ98" s="898"/>
      <c r="DK98" s="899"/>
      <c r="DL98" s="897"/>
      <c r="DM98" s="898"/>
      <c r="DN98" s="898"/>
      <c r="DO98" s="898"/>
      <c r="DP98" s="899"/>
      <c r="DQ98" s="897"/>
      <c r="DR98" s="898"/>
      <c r="DS98" s="898"/>
      <c r="DT98" s="898"/>
      <c r="DU98" s="899"/>
      <c r="DV98" s="894"/>
      <c r="DW98" s="895"/>
      <c r="DX98" s="895"/>
      <c r="DY98" s="895"/>
      <c r="DZ98" s="896"/>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4"/>
      <c r="BT99" s="895"/>
      <c r="BU99" s="895"/>
      <c r="BV99" s="895"/>
      <c r="BW99" s="895"/>
      <c r="BX99" s="895"/>
      <c r="BY99" s="895"/>
      <c r="BZ99" s="895"/>
      <c r="CA99" s="895"/>
      <c r="CB99" s="895"/>
      <c r="CC99" s="895"/>
      <c r="CD99" s="895"/>
      <c r="CE99" s="895"/>
      <c r="CF99" s="895"/>
      <c r="CG99" s="900"/>
      <c r="CH99" s="897"/>
      <c r="CI99" s="898"/>
      <c r="CJ99" s="898"/>
      <c r="CK99" s="898"/>
      <c r="CL99" s="899"/>
      <c r="CM99" s="897"/>
      <c r="CN99" s="898"/>
      <c r="CO99" s="898"/>
      <c r="CP99" s="898"/>
      <c r="CQ99" s="899"/>
      <c r="CR99" s="897"/>
      <c r="CS99" s="898"/>
      <c r="CT99" s="898"/>
      <c r="CU99" s="898"/>
      <c r="CV99" s="899"/>
      <c r="CW99" s="897"/>
      <c r="CX99" s="898"/>
      <c r="CY99" s="898"/>
      <c r="CZ99" s="898"/>
      <c r="DA99" s="899"/>
      <c r="DB99" s="897"/>
      <c r="DC99" s="898"/>
      <c r="DD99" s="898"/>
      <c r="DE99" s="898"/>
      <c r="DF99" s="899"/>
      <c r="DG99" s="897"/>
      <c r="DH99" s="898"/>
      <c r="DI99" s="898"/>
      <c r="DJ99" s="898"/>
      <c r="DK99" s="899"/>
      <c r="DL99" s="897"/>
      <c r="DM99" s="898"/>
      <c r="DN99" s="898"/>
      <c r="DO99" s="898"/>
      <c r="DP99" s="899"/>
      <c r="DQ99" s="897"/>
      <c r="DR99" s="898"/>
      <c r="DS99" s="898"/>
      <c r="DT99" s="898"/>
      <c r="DU99" s="899"/>
      <c r="DV99" s="894"/>
      <c r="DW99" s="895"/>
      <c r="DX99" s="895"/>
      <c r="DY99" s="895"/>
      <c r="DZ99" s="896"/>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4"/>
      <c r="BT100" s="895"/>
      <c r="BU100" s="895"/>
      <c r="BV100" s="895"/>
      <c r="BW100" s="895"/>
      <c r="BX100" s="895"/>
      <c r="BY100" s="895"/>
      <c r="BZ100" s="895"/>
      <c r="CA100" s="895"/>
      <c r="CB100" s="895"/>
      <c r="CC100" s="895"/>
      <c r="CD100" s="895"/>
      <c r="CE100" s="895"/>
      <c r="CF100" s="895"/>
      <c r="CG100" s="900"/>
      <c r="CH100" s="897"/>
      <c r="CI100" s="898"/>
      <c r="CJ100" s="898"/>
      <c r="CK100" s="898"/>
      <c r="CL100" s="899"/>
      <c r="CM100" s="897"/>
      <c r="CN100" s="898"/>
      <c r="CO100" s="898"/>
      <c r="CP100" s="898"/>
      <c r="CQ100" s="899"/>
      <c r="CR100" s="897"/>
      <c r="CS100" s="898"/>
      <c r="CT100" s="898"/>
      <c r="CU100" s="898"/>
      <c r="CV100" s="899"/>
      <c r="CW100" s="897"/>
      <c r="CX100" s="898"/>
      <c r="CY100" s="898"/>
      <c r="CZ100" s="898"/>
      <c r="DA100" s="899"/>
      <c r="DB100" s="897"/>
      <c r="DC100" s="898"/>
      <c r="DD100" s="898"/>
      <c r="DE100" s="898"/>
      <c r="DF100" s="899"/>
      <c r="DG100" s="897"/>
      <c r="DH100" s="898"/>
      <c r="DI100" s="898"/>
      <c r="DJ100" s="898"/>
      <c r="DK100" s="899"/>
      <c r="DL100" s="897"/>
      <c r="DM100" s="898"/>
      <c r="DN100" s="898"/>
      <c r="DO100" s="898"/>
      <c r="DP100" s="899"/>
      <c r="DQ100" s="897"/>
      <c r="DR100" s="898"/>
      <c r="DS100" s="898"/>
      <c r="DT100" s="898"/>
      <c r="DU100" s="899"/>
      <c r="DV100" s="894"/>
      <c r="DW100" s="895"/>
      <c r="DX100" s="895"/>
      <c r="DY100" s="895"/>
      <c r="DZ100" s="896"/>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4"/>
      <c r="BT101" s="895"/>
      <c r="BU101" s="895"/>
      <c r="BV101" s="895"/>
      <c r="BW101" s="895"/>
      <c r="BX101" s="895"/>
      <c r="BY101" s="895"/>
      <c r="BZ101" s="895"/>
      <c r="CA101" s="895"/>
      <c r="CB101" s="895"/>
      <c r="CC101" s="895"/>
      <c r="CD101" s="895"/>
      <c r="CE101" s="895"/>
      <c r="CF101" s="895"/>
      <c r="CG101" s="900"/>
      <c r="CH101" s="897"/>
      <c r="CI101" s="898"/>
      <c r="CJ101" s="898"/>
      <c r="CK101" s="898"/>
      <c r="CL101" s="899"/>
      <c r="CM101" s="897"/>
      <c r="CN101" s="898"/>
      <c r="CO101" s="898"/>
      <c r="CP101" s="898"/>
      <c r="CQ101" s="899"/>
      <c r="CR101" s="897"/>
      <c r="CS101" s="898"/>
      <c r="CT101" s="898"/>
      <c r="CU101" s="898"/>
      <c r="CV101" s="899"/>
      <c r="CW101" s="897"/>
      <c r="CX101" s="898"/>
      <c r="CY101" s="898"/>
      <c r="CZ101" s="898"/>
      <c r="DA101" s="899"/>
      <c r="DB101" s="897"/>
      <c r="DC101" s="898"/>
      <c r="DD101" s="898"/>
      <c r="DE101" s="898"/>
      <c r="DF101" s="899"/>
      <c r="DG101" s="897"/>
      <c r="DH101" s="898"/>
      <c r="DI101" s="898"/>
      <c r="DJ101" s="898"/>
      <c r="DK101" s="899"/>
      <c r="DL101" s="897"/>
      <c r="DM101" s="898"/>
      <c r="DN101" s="898"/>
      <c r="DO101" s="898"/>
      <c r="DP101" s="899"/>
      <c r="DQ101" s="897"/>
      <c r="DR101" s="898"/>
      <c r="DS101" s="898"/>
      <c r="DT101" s="898"/>
      <c r="DU101" s="899"/>
      <c r="DV101" s="894"/>
      <c r="DW101" s="895"/>
      <c r="DX101" s="895"/>
      <c r="DY101" s="895"/>
      <c r="DZ101" s="896"/>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402</v>
      </c>
      <c r="BS102" s="826"/>
      <c r="BT102" s="826"/>
      <c r="BU102" s="826"/>
      <c r="BV102" s="826"/>
      <c r="BW102" s="826"/>
      <c r="BX102" s="826"/>
      <c r="BY102" s="826"/>
      <c r="BZ102" s="826"/>
      <c r="CA102" s="826"/>
      <c r="CB102" s="826"/>
      <c r="CC102" s="826"/>
      <c r="CD102" s="826"/>
      <c r="CE102" s="826"/>
      <c r="CF102" s="826"/>
      <c r="CG102" s="827"/>
      <c r="CH102" s="922"/>
      <c r="CI102" s="923"/>
      <c r="CJ102" s="923"/>
      <c r="CK102" s="923"/>
      <c r="CL102" s="924"/>
      <c r="CM102" s="922"/>
      <c r="CN102" s="923"/>
      <c r="CO102" s="923"/>
      <c r="CP102" s="923"/>
      <c r="CQ102" s="924"/>
      <c r="CR102" s="829">
        <f>IF(SUM(CR7:CV101)=0,"-",SUM(CR7:CV101))</f>
        <v>3</v>
      </c>
      <c r="CS102" s="829"/>
      <c r="CT102" s="829"/>
      <c r="CU102" s="829"/>
      <c r="CV102" s="829"/>
      <c r="CW102" s="925" t="str">
        <f>IF(SUM(CW7:DA101)=0,"-",SUM(CW7:DA101))</f>
        <v>-</v>
      </c>
      <c r="CX102" s="880"/>
      <c r="CY102" s="880"/>
      <c r="CZ102" s="880"/>
      <c r="DA102" s="926"/>
      <c r="DB102" s="925" t="str">
        <f>IF(SUM(DB7:DF101)=0,"-",SUM(DB7:DF101))</f>
        <v>-</v>
      </c>
      <c r="DC102" s="880"/>
      <c r="DD102" s="880"/>
      <c r="DE102" s="880"/>
      <c r="DF102" s="926"/>
      <c r="DG102" s="925" t="str">
        <f>IF(SUM(DG7:DK101)=0,"-",SUM(DG7:DK101))</f>
        <v>-</v>
      </c>
      <c r="DH102" s="880"/>
      <c r="DI102" s="880"/>
      <c r="DJ102" s="880"/>
      <c r="DK102" s="926"/>
      <c r="DL102" s="925" t="str">
        <f>IF(SUM(DL7:DP101)=0,"-",SUM(DL7:DP101))</f>
        <v>-</v>
      </c>
      <c r="DM102" s="880"/>
      <c r="DN102" s="880"/>
      <c r="DO102" s="880"/>
      <c r="DP102" s="926"/>
      <c r="DQ102" s="925" t="str">
        <f>IF(SUM(DQ7:DU101)=0,"-",SUM(DQ7:DU101))</f>
        <v>-</v>
      </c>
      <c r="DR102" s="880"/>
      <c r="DS102" s="880"/>
      <c r="DT102" s="880"/>
      <c r="DU102" s="926"/>
      <c r="DV102" s="825"/>
      <c r="DW102" s="826"/>
      <c r="DX102" s="826"/>
      <c r="DY102" s="826"/>
      <c r="DZ102" s="94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0" t="s">
        <v>403</v>
      </c>
      <c r="BR103" s="950"/>
      <c r="BS103" s="950"/>
      <c r="BT103" s="950"/>
      <c r="BU103" s="950"/>
      <c r="BV103" s="950"/>
      <c r="BW103" s="950"/>
      <c r="BX103" s="950"/>
      <c r="BY103" s="950"/>
      <c r="BZ103" s="950"/>
      <c r="CA103" s="950"/>
      <c r="CB103" s="950"/>
      <c r="CC103" s="950"/>
      <c r="CD103" s="950"/>
      <c r="CE103" s="950"/>
      <c r="CF103" s="950"/>
      <c r="CG103" s="950"/>
      <c r="CH103" s="950"/>
      <c r="CI103" s="950"/>
      <c r="CJ103" s="950"/>
      <c r="CK103" s="950"/>
      <c r="CL103" s="950"/>
      <c r="CM103" s="950"/>
      <c r="CN103" s="950"/>
      <c r="CO103" s="950"/>
      <c r="CP103" s="950"/>
      <c r="CQ103" s="950"/>
      <c r="CR103" s="950"/>
      <c r="CS103" s="950"/>
      <c r="CT103" s="950"/>
      <c r="CU103" s="950"/>
      <c r="CV103" s="950"/>
      <c r="CW103" s="950"/>
      <c r="CX103" s="950"/>
      <c r="CY103" s="950"/>
      <c r="CZ103" s="950"/>
      <c r="DA103" s="950"/>
      <c r="DB103" s="950"/>
      <c r="DC103" s="950"/>
      <c r="DD103" s="950"/>
      <c r="DE103" s="950"/>
      <c r="DF103" s="950"/>
      <c r="DG103" s="950"/>
      <c r="DH103" s="950"/>
      <c r="DI103" s="950"/>
      <c r="DJ103" s="950"/>
      <c r="DK103" s="950"/>
      <c r="DL103" s="950"/>
      <c r="DM103" s="950"/>
      <c r="DN103" s="950"/>
      <c r="DO103" s="950"/>
      <c r="DP103" s="950"/>
      <c r="DQ103" s="950"/>
      <c r="DR103" s="950"/>
      <c r="DS103" s="950"/>
      <c r="DT103" s="950"/>
      <c r="DU103" s="950"/>
      <c r="DV103" s="950"/>
      <c r="DW103" s="950"/>
      <c r="DX103" s="950"/>
      <c r="DY103" s="950"/>
      <c r="DZ103" s="95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1" t="s">
        <v>404</v>
      </c>
      <c r="BR104" s="951"/>
      <c r="BS104" s="951"/>
      <c r="BT104" s="951"/>
      <c r="BU104" s="951"/>
      <c r="BV104" s="951"/>
      <c r="BW104" s="951"/>
      <c r="BX104" s="951"/>
      <c r="BY104" s="951"/>
      <c r="BZ104" s="951"/>
      <c r="CA104" s="951"/>
      <c r="CB104" s="951"/>
      <c r="CC104" s="951"/>
      <c r="CD104" s="951"/>
      <c r="CE104" s="951"/>
      <c r="CF104" s="951"/>
      <c r="CG104" s="951"/>
      <c r="CH104" s="951"/>
      <c r="CI104" s="951"/>
      <c r="CJ104" s="951"/>
      <c r="CK104" s="951"/>
      <c r="CL104" s="951"/>
      <c r="CM104" s="951"/>
      <c r="CN104" s="951"/>
      <c r="CO104" s="951"/>
      <c r="CP104" s="951"/>
      <c r="CQ104" s="951"/>
      <c r="CR104" s="951"/>
      <c r="CS104" s="951"/>
      <c r="CT104" s="951"/>
      <c r="CU104" s="951"/>
      <c r="CV104" s="951"/>
      <c r="CW104" s="951"/>
      <c r="CX104" s="951"/>
      <c r="CY104" s="951"/>
      <c r="CZ104" s="951"/>
      <c r="DA104" s="951"/>
      <c r="DB104" s="951"/>
      <c r="DC104" s="951"/>
      <c r="DD104" s="951"/>
      <c r="DE104" s="951"/>
      <c r="DF104" s="951"/>
      <c r="DG104" s="951"/>
      <c r="DH104" s="951"/>
      <c r="DI104" s="951"/>
      <c r="DJ104" s="951"/>
      <c r="DK104" s="951"/>
      <c r="DL104" s="951"/>
      <c r="DM104" s="951"/>
      <c r="DN104" s="951"/>
      <c r="DO104" s="951"/>
      <c r="DP104" s="951"/>
      <c r="DQ104" s="951"/>
      <c r="DR104" s="951"/>
      <c r="DS104" s="951"/>
      <c r="DT104" s="951"/>
      <c r="DU104" s="951"/>
      <c r="DV104" s="951"/>
      <c r="DW104" s="951"/>
      <c r="DX104" s="951"/>
      <c r="DY104" s="951"/>
      <c r="DZ104" s="95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2" t="s">
        <v>407</v>
      </c>
      <c r="B108" s="953"/>
      <c r="C108" s="953"/>
      <c r="D108" s="953"/>
      <c r="E108" s="953"/>
      <c r="F108" s="953"/>
      <c r="G108" s="953"/>
      <c r="H108" s="953"/>
      <c r="I108" s="953"/>
      <c r="J108" s="953"/>
      <c r="K108" s="953"/>
      <c r="L108" s="953"/>
      <c r="M108" s="953"/>
      <c r="N108" s="953"/>
      <c r="O108" s="953"/>
      <c r="P108" s="953"/>
      <c r="Q108" s="953"/>
      <c r="R108" s="953"/>
      <c r="S108" s="953"/>
      <c r="T108" s="953"/>
      <c r="U108" s="953"/>
      <c r="V108" s="953"/>
      <c r="W108" s="953"/>
      <c r="X108" s="953"/>
      <c r="Y108" s="953"/>
      <c r="Z108" s="953"/>
      <c r="AA108" s="953"/>
      <c r="AB108" s="953"/>
      <c r="AC108" s="953"/>
      <c r="AD108" s="953"/>
      <c r="AE108" s="953"/>
      <c r="AF108" s="953"/>
      <c r="AG108" s="953"/>
      <c r="AH108" s="953"/>
      <c r="AI108" s="953"/>
      <c r="AJ108" s="953"/>
      <c r="AK108" s="953"/>
      <c r="AL108" s="953"/>
      <c r="AM108" s="953"/>
      <c r="AN108" s="953"/>
      <c r="AO108" s="953"/>
      <c r="AP108" s="953"/>
      <c r="AQ108" s="953"/>
      <c r="AR108" s="953"/>
      <c r="AS108" s="953"/>
      <c r="AT108" s="954"/>
      <c r="AU108" s="952" t="s">
        <v>408</v>
      </c>
      <c r="AV108" s="953"/>
      <c r="AW108" s="953"/>
      <c r="AX108" s="953"/>
      <c r="AY108" s="953"/>
      <c r="AZ108" s="953"/>
      <c r="BA108" s="953"/>
      <c r="BB108" s="953"/>
      <c r="BC108" s="953"/>
      <c r="BD108" s="953"/>
      <c r="BE108" s="953"/>
      <c r="BF108" s="953"/>
      <c r="BG108" s="953"/>
      <c r="BH108" s="953"/>
      <c r="BI108" s="953"/>
      <c r="BJ108" s="953"/>
      <c r="BK108" s="953"/>
      <c r="BL108" s="953"/>
      <c r="BM108" s="953"/>
      <c r="BN108" s="953"/>
      <c r="BO108" s="953"/>
      <c r="BP108" s="953"/>
      <c r="BQ108" s="953"/>
      <c r="BR108" s="953"/>
      <c r="BS108" s="953"/>
      <c r="BT108" s="953"/>
      <c r="BU108" s="953"/>
      <c r="BV108" s="953"/>
      <c r="BW108" s="953"/>
      <c r="BX108" s="953"/>
      <c r="BY108" s="953"/>
      <c r="BZ108" s="953"/>
      <c r="CA108" s="953"/>
      <c r="CB108" s="953"/>
      <c r="CC108" s="953"/>
      <c r="CD108" s="953"/>
      <c r="CE108" s="953"/>
      <c r="CF108" s="953"/>
      <c r="CG108" s="953"/>
      <c r="CH108" s="953"/>
      <c r="CI108" s="953"/>
      <c r="CJ108" s="953"/>
      <c r="CK108" s="953"/>
      <c r="CL108" s="953"/>
      <c r="CM108" s="953"/>
      <c r="CN108" s="953"/>
      <c r="CO108" s="953"/>
      <c r="CP108" s="953"/>
      <c r="CQ108" s="953"/>
      <c r="CR108" s="953"/>
      <c r="CS108" s="953"/>
      <c r="CT108" s="953"/>
      <c r="CU108" s="953"/>
      <c r="CV108" s="953"/>
      <c r="CW108" s="953"/>
      <c r="CX108" s="953"/>
      <c r="CY108" s="953"/>
      <c r="CZ108" s="953"/>
      <c r="DA108" s="953"/>
      <c r="DB108" s="953"/>
      <c r="DC108" s="953"/>
      <c r="DD108" s="953"/>
      <c r="DE108" s="953"/>
      <c r="DF108" s="953"/>
      <c r="DG108" s="953"/>
      <c r="DH108" s="953"/>
      <c r="DI108" s="953"/>
      <c r="DJ108" s="953"/>
      <c r="DK108" s="953"/>
      <c r="DL108" s="953"/>
      <c r="DM108" s="953"/>
      <c r="DN108" s="953"/>
      <c r="DO108" s="953"/>
      <c r="DP108" s="953"/>
      <c r="DQ108" s="953"/>
      <c r="DR108" s="953"/>
      <c r="DS108" s="953"/>
      <c r="DT108" s="953"/>
      <c r="DU108" s="953"/>
      <c r="DV108" s="953"/>
      <c r="DW108" s="953"/>
      <c r="DX108" s="953"/>
      <c r="DY108" s="953"/>
      <c r="DZ108" s="954"/>
    </row>
    <row r="109" spans="1:131" s="230" customFormat="1" ht="26.25" customHeight="1">
      <c r="A109" s="947" t="s">
        <v>409</v>
      </c>
      <c r="B109" s="928"/>
      <c r="C109" s="928"/>
      <c r="D109" s="928"/>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9"/>
      <c r="AA109" s="927" t="s">
        <v>410</v>
      </c>
      <c r="AB109" s="928"/>
      <c r="AC109" s="928"/>
      <c r="AD109" s="928"/>
      <c r="AE109" s="929"/>
      <c r="AF109" s="927" t="s">
        <v>411</v>
      </c>
      <c r="AG109" s="928"/>
      <c r="AH109" s="928"/>
      <c r="AI109" s="928"/>
      <c r="AJ109" s="929"/>
      <c r="AK109" s="927" t="s">
        <v>294</v>
      </c>
      <c r="AL109" s="928"/>
      <c r="AM109" s="928"/>
      <c r="AN109" s="928"/>
      <c r="AO109" s="929"/>
      <c r="AP109" s="927" t="s">
        <v>412</v>
      </c>
      <c r="AQ109" s="928"/>
      <c r="AR109" s="928"/>
      <c r="AS109" s="928"/>
      <c r="AT109" s="930"/>
      <c r="AU109" s="947" t="s">
        <v>409</v>
      </c>
      <c r="AV109" s="928"/>
      <c r="AW109" s="928"/>
      <c r="AX109" s="928"/>
      <c r="AY109" s="928"/>
      <c r="AZ109" s="928"/>
      <c r="BA109" s="928"/>
      <c r="BB109" s="928"/>
      <c r="BC109" s="928"/>
      <c r="BD109" s="928"/>
      <c r="BE109" s="928"/>
      <c r="BF109" s="928"/>
      <c r="BG109" s="928"/>
      <c r="BH109" s="928"/>
      <c r="BI109" s="928"/>
      <c r="BJ109" s="928"/>
      <c r="BK109" s="928"/>
      <c r="BL109" s="928"/>
      <c r="BM109" s="928"/>
      <c r="BN109" s="928"/>
      <c r="BO109" s="928"/>
      <c r="BP109" s="929"/>
      <c r="BQ109" s="927" t="s">
        <v>410</v>
      </c>
      <c r="BR109" s="928"/>
      <c r="BS109" s="928"/>
      <c r="BT109" s="928"/>
      <c r="BU109" s="929"/>
      <c r="BV109" s="927" t="s">
        <v>411</v>
      </c>
      <c r="BW109" s="928"/>
      <c r="BX109" s="928"/>
      <c r="BY109" s="928"/>
      <c r="BZ109" s="929"/>
      <c r="CA109" s="927" t="s">
        <v>294</v>
      </c>
      <c r="CB109" s="928"/>
      <c r="CC109" s="928"/>
      <c r="CD109" s="928"/>
      <c r="CE109" s="929"/>
      <c r="CF109" s="948" t="s">
        <v>412</v>
      </c>
      <c r="CG109" s="948"/>
      <c r="CH109" s="948"/>
      <c r="CI109" s="948"/>
      <c r="CJ109" s="948"/>
      <c r="CK109" s="927" t="s">
        <v>413</v>
      </c>
      <c r="CL109" s="928"/>
      <c r="CM109" s="928"/>
      <c r="CN109" s="928"/>
      <c r="CO109" s="928"/>
      <c r="CP109" s="928"/>
      <c r="CQ109" s="928"/>
      <c r="CR109" s="928"/>
      <c r="CS109" s="928"/>
      <c r="CT109" s="928"/>
      <c r="CU109" s="928"/>
      <c r="CV109" s="928"/>
      <c r="CW109" s="928"/>
      <c r="CX109" s="928"/>
      <c r="CY109" s="928"/>
      <c r="CZ109" s="928"/>
      <c r="DA109" s="928"/>
      <c r="DB109" s="928"/>
      <c r="DC109" s="928"/>
      <c r="DD109" s="928"/>
      <c r="DE109" s="928"/>
      <c r="DF109" s="929"/>
      <c r="DG109" s="927" t="s">
        <v>410</v>
      </c>
      <c r="DH109" s="928"/>
      <c r="DI109" s="928"/>
      <c r="DJ109" s="928"/>
      <c r="DK109" s="929"/>
      <c r="DL109" s="927" t="s">
        <v>411</v>
      </c>
      <c r="DM109" s="928"/>
      <c r="DN109" s="928"/>
      <c r="DO109" s="928"/>
      <c r="DP109" s="929"/>
      <c r="DQ109" s="927" t="s">
        <v>294</v>
      </c>
      <c r="DR109" s="928"/>
      <c r="DS109" s="928"/>
      <c r="DT109" s="928"/>
      <c r="DU109" s="929"/>
      <c r="DV109" s="927" t="s">
        <v>412</v>
      </c>
      <c r="DW109" s="928"/>
      <c r="DX109" s="928"/>
      <c r="DY109" s="928"/>
      <c r="DZ109" s="930"/>
    </row>
    <row r="110" spans="1:131" s="230" customFormat="1" ht="26.25" customHeight="1">
      <c r="A110" s="931" t="s">
        <v>414</v>
      </c>
      <c r="B110" s="932"/>
      <c r="C110" s="932"/>
      <c r="D110" s="932"/>
      <c r="E110" s="932"/>
      <c r="F110" s="932"/>
      <c r="G110" s="932"/>
      <c r="H110" s="932"/>
      <c r="I110" s="932"/>
      <c r="J110" s="932"/>
      <c r="K110" s="932"/>
      <c r="L110" s="932"/>
      <c r="M110" s="932"/>
      <c r="N110" s="932"/>
      <c r="O110" s="932"/>
      <c r="P110" s="932"/>
      <c r="Q110" s="932"/>
      <c r="R110" s="932"/>
      <c r="S110" s="932"/>
      <c r="T110" s="932"/>
      <c r="U110" s="932"/>
      <c r="V110" s="932"/>
      <c r="W110" s="932"/>
      <c r="X110" s="932"/>
      <c r="Y110" s="932"/>
      <c r="Z110" s="933"/>
      <c r="AA110" s="934">
        <v>485066</v>
      </c>
      <c r="AB110" s="935"/>
      <c r="AC110" s="935"/>
      <c r="AD110" s="935"/>
      <c r="AE110" s="936"/>
      <c r="AF110" s="937">
        <v>528673</v>
      </c>
      <c r="AG110" s="935"/>
      <c r="AH110" s="935"/>
      <c r="AI110" s="935"/>
      <c r="AJ110" s="936"/>
      <c r="AK110" s="937">
        <v>519865</v>
      </c>
      <c r="AL110" s="935"/>
      <c r="AM110" s="935"/>
      <c r="AN110" s="935"/>
      <c r="AO110" s="936"/>
      <c r="AP110" s="938">
        <v>21.9</v>
      </c>
      <c r="AQ110" s="939"/>
      <c r="AR110" s="939"/>
      <c r="AS110" s="939"/>
      <c r="AT110" s="940"/>
      <c r="AU110" s="941" t="s">
        <v>69</v>
      </c>
      <c r="AV110" s="942"/>
      <c r="AW110" s="942"/>
      <c r="AX110" s="942"/>
      <c r="AY110" s="942"/>
      <c r="AZ110" s="964" t="s">
        <v>415</v>
      </c>
      <c r="BA110" s="932"/>
      <c r="BB110" s="932"/>
      <c r="BC110" s="932"/>
      <c r="BD110" s="932"/>
      <c r="BE110" s="932"/>
      <c r="BF110" s="932"/>
      <c r="BG110" s="932"/>
      <c r="BH110" s="932"/>
      <c r="BI110" s="932"/>
      <c r="BJ110" s="932"/>
      <c r="BK110" s="932"/>
      <c r="BL110" s="932"/>
      <c r="BM110" s="932"/>
      <c r="BN110" s="932"/>
      <c r="BO110" s="932"/>
      <c r="BP110" s="933"/>
      <c r="BQ110" s="965">
        <v>3615891</v>
      </c>
      <c r="BR110" s="966"/>
      <c r="BS110" s="966"/>
      <c r="BT110" s="966"/>
      <c r="BU110" s="966"/>
      <c r="BV110" s="966">
        <v>3376368</v>
      </c>
      <c r="BW110" s="966"/>
      <c r="BX110" s="966"/>
      <c r="BY110" s="966"/>
      <c r="BZ110" s="966"/>
      <c r="CA110" s="966">
        <v>3092251</v>
      </c>
      <c r="CB110" s="966"/>
      <c r="CC110" s="966"/>
      <c r="CD110" s="966"/>
      <c r="CE110" s="966"/>
      <c r="CF110" s="979">
        <v>130.5</v>
      </c>
      <c r="CG110" s="980"/>
      <c r="CH110" s="980"/>
      <c r="CI110" s="980"/>
      <c r="CJ110" s="980"/>
      <c r="CK110" s="981" t="s">
        <v>416</v>
      </c>
      <c r="CL110" s="982"/>
      <c r="CM110" s="964" t="s">
        <v>417</v>
      </c>
      <c r="CN110" s="932"/>
      <c r="CO110" s="932"/>
      <c r="CP110" s="932"/>
      <c r="CQ110" s="932"/>
      <c r="CR110" s="932"/>
      <c r="CS110" s="932"/>
      <c r="CT110" s="932"/>
      <c r="CU110" s="932"/>
      <c r="CV110" s="932"/>
      <c r="CW110" s="932"/>
      <c r="CX110" s="932"/>
      <c r="CY110" s="932"/>
      <c r="CZ110" s="932"/>
      <c r="DA110" s="932"/>
      <c r="DB110" s="932"/>
      <c r="DC110" s="932"/>
      <c r="DD110" s="932"/>
      <c r="DE110" s="932"/>
      <c r="DF110" s="933"/>
      <c r="DG110" s="965" t="s">
        <v>122</v>
      </c>
      <c r="DH110" s="966"/>
      <c r="DI110" s="966"/>
      <c r="DJ110" s="966"/>
      <c r="DK110" s="966"/>
      <c r="DL110" s="966" t="s">
        <v>122</v>
      </c>
      <c r="DM110" s="966"/>
      <c r="DN110" s="966"/>
      <c r="DO110" s="966"/>
      <c r="DP110" s="966"/>
      <c r="DQ110" s="966" t="s">
        <v>122</v>
      </c>
      <c r="DR110" s="966"/>
      <c r="DS110" s="966"/>
      <c r="DT110" s="966"/>
      <c r="DU110" s="966"/>
      <c r="DV110" s="967" t="s">
        <v>122</v>
      </c>
      <c r="DW110" s="967"/>
      <c r="DX110" s="967"/>
      <c r="DY110" s="967"/>
      <c r="DZ110" s="968"/>
    </row>
    <row r="111" spans="1:131" s="230" customFormat="1" ht="26.25" customHeight="1">
      <c r="A111" s="969" t="s">
        <v>418</v>
      </c>
      <c r="B111" s="970"/>
      <c r="C111" s="970"/>
      <c r="D111" s="970"/>
      <c r="E111" s="970"/>
      <c r="F111" s="970"/>
      <c r="G111" s="970"/>
      <c r="H111" s="970"/>
      <c r="I111" s="970"/>
      <c r="J111" s="970"/>
      <c r="K111" s="970"/>
      <c r="L111" s="970"/>
      <c r="M111" s="970"/>
      <c r="N111" s="970"/>
      <c r="O111" s="970"/>
      <c r="P111" s="970"/>
      <c r="Q111" s="970"/>
      <c r="R111" s="970"/>
      <c r="S111" s="970"/>
      <c r="T111" s="970"/>
      <c r="U111" s="970"/>
      <c r="V111" s="970"/>
      <c r="W111" s="970"/>
      <c r="X111" s="970"/>
      <c r="Y111" s="970"/>
      <c r="Z111" s="971"/>
      <c r="AA111" s="972" t="s">
        <v>122</v>
      </c>
      <c r="AB111" s="973"/>
      <c r="AC111" s="973"/>
      <c r="AD111" s="973"/>
      <c r="AE111" s="974"/>
      <c r="AF111" s="975" t="s">
        <v>122</v>
      </c>
      <c r="AG111" s="973"/>
      <c r="AH111" s="973"/>
      <c r="AI111" s="973"/>
      <c r="AJ111" s="974"/>
      <c r="AK111" s="975" t="s">
        <v>122</v>
      </c>
      <c r="AL111" s="973"/>
      <c r="AM111" s="973"/>
      <c r="AN111" s="973"/>
      <c r="AO111" s="974"/>
      <c r="AP111" s="976" t="s">
        <v>122</v>
      </c>
      <c r="AQ111" s="977"/>
      <c r="AR111" s="977"/>
      <c r="AS111" s="977"/>
      <c r="AT111" s="978"/>
      <c r="AU111" s="943"/>
      <c r="AV111" s="944"/>
      <c r="AW111" s="944"/>
      <c r="AX111" s="944"/>
      <c r="AY111" s="944"/>
      <c r="AZ111" s="957" t="s">
        <v>419</v>
      </c>
      <c r="BA111" s="958"/>
      <c r="BB111" s="958"/>
      <c r="BC111" s="958"/>
      <c r="BD111" s="958"/>
      <c r="BE111" s="958"/>
      <c r="BF111" s="958"/>
      <c r="BG111" s="958"/>
      <c r="BH111" s="958"/>
      <c r="BI111" s="958"/>
      <c r="BJ111" s="958"/>
      <c r="BK111" s="958"/>
      <c r="BL111" s="958"/>
      <c r="BM111" s="958"/>
      <c r="BN111" s="958"/>
      <c r="BO111" s="958"/>
      <c r="BP111" s="959"/>
      <c r="BQ111" s="960" t="s">
        <v>122</v>
      </c>
      <c r="BR111" s="961"/>
      <c r="BS111" s="961"/>
      <c r="BT111" s="961"/>
      <c r="BU111" s="961"/>
      <c r="BV111" s="961" t="s">
        <v>122</v>
      </c>
      <c r="BW111" s="961"/>
      <c r="BX111" s="961"/>
      <c r="BY111" s="961"/>
      <c r="BZ111" s="961"/>
      <c r="CA111" s="961" t="s">
        <v>122</v>
      </c>
      <c r="CB111" s="961"/>
      <c r="CC111" s="961"/>
      <c r="CD111" s="961"/>
      <c r="CE111" s="961"/>
      <c r="CF111" s="955" t="s">
        <v>122</v>
      </c>
      <c r="CG111" s="956"/>
      <c r="CH111" s="956"/>
      <c r="CI111" s="956"/>
      <c r="CJ111" s="956"/>
      <c r="CK111" s="983"/>
      <c r="CL111" s="984"/>
      <c r="CM111" s="957" t="s">
        <v>420</v>
      </c>
      <c r="CN111" s="958"/>
      <c r="CO111" s="958"/>
      <c r="CP111" s="958"/>
      <c r="CQ111" s="958"/>
      <c r="CR111" s="958"/>
      <c r="CS111" s="958"/>
      <c r="CT111" s="958"/>
      <c r="CU111" s="958"/>
      <c r="CV111" s="958"/>
      <c r="CW111" s="958"/>
      <c r="CX111" s="958"/>
      <c r="CY111" s="958"/>
      <c r="CZ111" s="958"/>
      <c r="DA111" s="958"/>
      <c r="DB111" s="958"/>
      <c r="DC111" s="958"/>
      <c r="DD111" s="958"/>
      <c r="DE111" s="958"/>
      <c r="DF111" s="959"/>
      <c r="DG111" s="960" t="s">
        <v>122</v>
      </c>
      <c r="DH111" s="961"/>
      <c r="DI111" s="961"/>
      <c r="DJ111" s="961"/>
      <c r="DK111" s="961"/>
      <c r="DL111" s="961" t="s">
        <v>122</v>
      </c>
      <c r="DM111" s="961"/>
      <c r="DN111" s="961"/>
      <c r="DO111" s="961"/>
      <c r="DP111" s="961"/>
      <c r="DQ111" s="961" t="s">
        <v>122</v>
      </c>
      <c r="DR111" s="961"/>
      <c r="DS111" s="961"/>
      <c r="DT111" s="961"/>
      <c r="DU111" s="961"/>
      <c r="DV111" s="962" t="s">
        <v>122</v>
      </c>
      <c r="DW111" s="962"/>
      <c r="DX111" s="962"/>
      <c r="DY111" s="962"/>
      <c r="DZ111" s="963"/>
    </row>
    <row r="112" spans="1:131" s="230" customFormat="1" ht="26.25" customHeight="1">
      <c r="A112" s="987" t="s">
        <v>421</v>
      </c>
      <c r="B112" s="988"/>
      <c r="C112" s="958" t="s">
        <v>422</v>
      </c>
      <c r="D112" s="958"/>
      <c r="E112" s="958"/>
      <c r="F112" s="958"/>
      <c r="G112" s="958"/>
      <c r="H112" s="958"/>
      <c r="I112" s="958"/>
      <c r="J112" s="958"/>
      <c r="K112" s="958"/>
      <c r="L112" s="958"/>
      <c r="M112" s="958"/>
      <c r="N112" s="958"/>
      <c r="O112" s="958"/>
      <c r="P112" s="958"/>
      <c r="Q112" s="958"/>
      <c r="R112" s="958"/>
      <c r="S112" s="958"/>
      <c r="T112" s="958"/>
      <c r="U112" s="958"/>
      <c r="V112" s="958"/>
      <c r="W112" s="958"/>
      <c r="X112" s="958"/>
      <c r="Y112" s="958"/>
      <c r="Z112" s="959"/>
      <c r="AA112" s="993" t="s">
        <v>122</v>
      </c>
      <c r="AB112" s="994"/>
      <c r="AC112" s="994"/>
      <c r="AD112" s="994"/>
      <c r="AE112" s="995"/>
      <c r="AF112" s="996" t="s">
        <v>122</v>
      </c>
      <c r="AG112" s="994"/>
      <c r="AH112" s="994"/>
      <c r="AI112" s="994"/>
      <c r="AJ112" s="995"/>
      <c r="AK112" s="996" t="s">
        <v>122</v>
      </c>
      <c r="AL112" s="994"/>
      <c r="AM112" s="994"/>
      <c r="AN112" s="994"/>
      <c r="AO112" s="995"/>
      <c r="AP112" s="997" t="s">
        <v>122</v>
      </c>
      <c r="AQ112" s="998"/>
      <c r="AR112" s="998"/>
      <c r="AS112" s="998"/>
      <c r="AT112" s="999"/>
      <c r="AU112" s="943"/>
      <c r="AV112" s="944"/>
      <c r="AW112" s="944"/>
      <c r="AX112" s="944"/>
      <c r="AY112" s="944"/>
      <c r="AZ112" s="957" t="s">
        <v>423</v>
      </c>
      <c r="BA112" s="958"/>
      <c r="BB112" s="958"/>
      <c r="BC112" s="958"/>
      <c r="BD112" s="958"/>
      <c r="BE112" s="958"/>
      <c r="BF112" s="958"/>
      <c r="BG112" s="958"/>
      <c r="BH112" s="958"/>
      <c r="BI112" s="958"/>
      <c r="BJ112" s="958"/>
      <c r="BK112" s="958"/>
      <c r="BL112" s="958"/>
      <c r="BM112" s="958"/>
      <c r="BN112" s="958"/>
      <c r="BO112" s="958"/>
      <c r="BP112" s="959"/>
      <c r="BQ112" s="960">
        <v>960626</v>
      </c>
      <c r="BR112" s="961"/>
      <c r="BS112" s="961"/>
      <c r="BT112" s="961"/>
      <c r="BU112" s="961"/>
      <c r="BV112" s="961">
        <v>912604</v>
      </c>
      <c r="BW112" s="961"/>
      <c r="BX112" s="961"/>
      <c r="BY112" s="961"/>
      <c r="BZ112" s="961"/>
      <c r="CA112" s="961">
        <v>854878</v>
      </c>
      <c r="CB112" s="961"/>
      <c r="CC112" s="961"/>
      <c r="CD112" s="961"/>
      <c r="CE112" s="961"/>
      <c r="CF112" s="955">
        <v>36.1</v>
      </c>
      <c r="CG112" s="956"/>
      <c r="CH112" s="956"/>
      <c r="CI112" s="956"/>
      <c r="CJ112" s="956"/>
      <c r="CK112" s="983"/>
      <c r="CL112" s="984"/>
      <c r="CM112" s="957" t="s">
        <v>424</v>
      </c>
      <c r="CN112" s="958"/>
      <c r="CO112" s="958"/>
      <c r="CP112" s="958"/>
      <c r="CQ112" s="958"/>
      <c r="CR112" s="958"/>
      <c r="CS112" s="958"/>
      <c r="CT112" s="958"/>
      <c r="CU112" s="958"/>
      <c r="CV112" s="958"/>
      <c r="CW112" s="958"/>
      <c r="CX112" s="958"/>
      <c r="CY112" s="958"/>
      <c r="CZ112" s="958"/>
      <c r="DA112" s="958"/>
      <c r="DB112" s="958"/>
      <c r="DC112" s="958"/>
      <c r="DD112" s="958"/>
      <c r="DE112" s="958"/>
      <c r="DF112" s="959"/>
      <c r="DG112" s="960" t="s">
        <v>122</v>
      </c>
      <c r="DH112" s="961"/>
      <c r="DI112" s="961"/>
      <c r="DJ112" s="961"/>
      <c r="DK112" s="961"/>
      <c r="DL112" s="961" t="s">
        <v>122</v>
      </c>
      <c r="DM112" s="961"/>
      <c r="DN112" s="961"/>
      <c r="DO112" s="961"/>
      <c r="DP112" s="961"/>
      <c r="DQ112" s="961" t="s">
        <v>122</v>
      </c>
      <c r="DR112" s="961"/>
      <c r="DS112" s="961"/>
      <c r="DT112" s="961"/>
      <c r="DU112" s="961"/>
      <c r="DV112" s="962" t="s">
        <v>122</v>
      </c>
      <c r="DW112" s="962"/>
      <c r="DX112" s="962"/>
      <c r="DY112" s="962"/>
      <c r="DZ112" s="963"/>
    </row>
    <row r="113" spans="1:130" s="230" customFormat="1" ht="26.25" customHeight="1">
      <c r="A113" s="989"/>
      <c r="B113" s="990"/>
      <c r="C113" s="958" t="s">
        <v>425</v>
      </c>
      <c r="D113" s="958"/>
      <c r="E113" s="958"/>
      <c r="F113" s="958"/>
      <c r="G113" s="958"/>
      <c r="H113" s="958"/>
      <c r="I113" s="958"/>
      <c r="J113" s="958"/>
      <c r="K113" s="958"/>
      <c r="L113" s="958"/>
      <c r="M113" s="958"/>
      <c r="N113" s="958"/>
      <c r="O113" s="958"/>
      <c r="P113" s="958"/>
      <c r="Q113" s="958"/>
      <c r="R113" s="958"/>
      <c r="S113" s="958"/>
      <c r="T113" s="958"/>
      <c r="U113" s="958"/>
      <c r="V113" s="958"/>
      <c r="W113" s="958"/>
      <c r="X113" s="958"/>
      <c r="Y113" s="958"/>
      <c r="Z113" s="959"/>
      <c r="AA113" s="972">
        <v>105586</v>
      </c>
      <c r="AB113" s="973"/>
      <c r="AC113" s="973"/>
      <c r="AD113" s="973"/>
      <c r="AE113" s="974"/>
      <c r="AF113" s="975">
        <v>108515</v>
      </c>
      <c r="AG113" s="973"/>
      <c r="AH113" s="973"/>
      <c r="AI113" s="973"/>
      <c r="AJ113" s="974"/>
      <c r="AK113" s="975">
        <v>105579</v>
      </c>
      <c r="AL113" s="973"/>
      <c r="AM113" s="973"/>
      <c r="AN113" s="973"/>
      <c r="AO113" s="974"/>
      <c r="AP113" s="976">
        <v>4.5</v>
      </c>
      <c r="AQ113" s="977"/>
      <c r="AR113" s="977"/>
      <c r="AS113" s="977"/>
      <c r="AT113" s="978"/>
      <c r="AU113" s="943"/>
      <c r="AV113" s="944"/>
      <c r="AW113" s="944"/>
      <c r="AX113" s="944"/>
      <c r="AY113" s="944"/>
      <c r="AZ113" s="957" t="s">
        <v>426</v>
      </c>
      <c r="BA113" s="958"/>
      <c r="BB113" s="958"/>
      <c r="BC113" s="958"/>
      <c r="BD113" s="958"/>
      <c r="BE113" s="958"/>
      <c r="BF113" s="958"/>
      <c r="BG113" s="958"/>
      <c r="BH113" s="958"/>
      <c r="BI113" s="958"/>
      <c r="BJ113" s="958"/>
      <c r="BK113" s="958"/>
      <c r="BL113" s="958"/>
      <c r="BM113" s="958"/>
      <c r="BN113" s="958"/>
      <c r="BO113" s="958"/>
      <c r="BP113" s="959"/>
      <c r="BQ113" s="960" t="s">
        <v>122</v>
      </c>
      <c r="BR113" s="961"/>
      <c r="BS113" s="961"/>
      <c r="BT113" s="961"/>
      <c r="BU113" s="961"/>
      <c r="BV113" s="961" t="s">
        <v>122</v>
      </c>
      <c r="BW113" s="961"/>
      <c r="BX113" s="961"/>
      <c r="BY113" s="961"/>
      <c r="BZ113" s="961"/>
      <c r="CA113" s="961" t="s">
        <v>122</v>
      </c>
      <c r="CB113" s="961"/>
      <c r="CC113" s="961"/>
      <c r="CD113" s="961"/>
      <c r="CE113" s="961"/>
      <c r="CF113" s="955" t="s">
        <v>122</v>
      </c>
      <c r="CG113" s="956"/>
      <c r="CH113" s="956"/>
      <c r="CI113" s="956"/>
      <c r="CJ113" s="956"/>
      <c r="CK113" s="983"/>
      <c r="CL113" s="984"/>
      <c r="CM113" s="957" t="s">
        <v>427</v>
      </c>
      <c r="CN113" s="958"/>
      <c r="CO113" s="958"/>
      <c r="CP113" s="958"/>
      <c r="CQ113" s="958"/>
      <c r="CR113" s="958"/>
      <c r="CS113" s="958"/>
      <c r="CT113" s="958"/>
      <c r="CU113" s="958"/>
      <c r="CV113" s="958"/>
      <c r="CW113" s="958"/>
      <c r="CX113" s="958"/>
      <c r="CY113" s="958"/>
      <c r="CZ113" s="958"/>
      <c r="DA113" s="958"/>
      <c r="DB113" s="958"/>
      <c r="DC113" s="958"/>
      <c r="DD113" s="958"/>
      <c r="DE113" s="958"/>
      <c r="DF113" s="959"/>
      <c r="DG113" s="993" t="s">
        <v>122</v>
      </c>
      <c r="DH113" s="994"/>
      <c r="DI113" s="994"/>
      <c r="DJ113" s="994"/>
      <c r="DK113" s="995"/>
      <c r="DL113" s="996" t="s">
        <v>122</v>
      </c>
      <c r="DM113" s="994"/>
      <c r="DN113" s="994"/>
      <c r="DO113" s="994"/>
      <c r="DP113" s="995"/>
      <c r="DQ113" s="996" t="s">
        <v>122</v>
      </c>
      <c r="DR113" s="994"/>
      <c r="DS113" s="994"/>
      <c r="DT113" s="994"/>
      <c r="DU113" s="995"/>
      <c r="DV113" s="997" t="s">
        <v>122</v>
      </c>
      <c r="DW113" s="998"/>
      <c r="DX113" s="998"/>
      <c r="DY113" s="998"/>
      <c r="DZ113" s="999"/>
    </row>
    <row r="114" spans="1:130" s="230" customFormat="1" ht="26.25" customHeight="1">
      <c r="A114" s="989"/>
      <c r="B114" s="990"/>
      <c r="C114" s="958" t="s">
        <v>428</v>
      </c>
      <c r="D114" s="958"/>
      <c r="E114" s="958"/>
      <c r="F114" s="958"/>
      <c r="G114" s="958"/>
      <c r="H114" s="958"/>
      <c r="I114" s="958"/>
      <c r="J114" s="958"/>
      <c r="K114" s="958"/>
      <c r="L114" s="958"/>
      <c r="M114" s="958"/>
      <c r="N114" s="958"/>
      <c r="O114" s="958"/>
      <c r="P114" s="958"/>
      <c r="Q114" s="958"/>
      <c r="R114" s="958"/>
      <c r="S114" s="958"/>
      <c r="T114" s="958"/>
      <c r="U114" s="958"/>
      <c r="V114" s="958"/>
      <c r="W114" s="958"/>
      <c r="X114" s="958"/>
      <c r="Y114" s="958"/>
      <c r="Z114" s="959"/>
      <c r="AA114" s="993" t="s">
        <v>122</v>
      </c>
      <c r="AB114" s="994"/>
      <c r="AC114" s="994"/>
      <c r="AD114" s="994"/>
      <c r="AE114" s="995"/>
      <c r="AF114" s="996" t="s">
        <v>122</v>
      </c>
      <c r="AG114" s="994"/>
      <c r="AH114" s="994"/>
      <c r="AI114" s="994"/>
      <c r="AJ114" s="995"/>
      <c r="AK114" s="996" t="s">
        <v>122</v>
      </c>
      <c r="AL114" s="994"/>
      <c r="AM114" s="994"/>
      <c r="AN114" s="994"/>
      <c r="AO114" s="995"/>
      <c r="AP114" s="997" t="s">
        <v>122</v>
      </c>
      <c r="AQ114" s="998"/>
      <c r="AR114" s="998"/>
      <c r="AS114" s="998"/>
      <c r="AT114" s="999"/>
      <c r="AU114" s="943"/>
      <c r="AV114" s="944"/>
      <c r="AW114" s="944"/>
      <c r="AX114" s="944"/>
      <c r="AY114" s="944"/>
      <c r="AZ114" s="957" t="s">
        <v>429</v>
      </c>
      <c r="BA114" s="958"/>
      <c r="BB114" s="958"/>
      <c r="BC114" s="958"/>
      <c r="BD114" s="958"/>
      <c r="BE114" s="958"/>
      <c r="BF114" s="958"/>
      <c r="BG114" s="958"/>
      <c r="BH114" s="958"/>
      <c r="BI114" s="958"/>
      <c r="BJ114" s="958"/>
      <c r="BK114" s="958"/>
      <c r="BL114" s="958"/>
      <c r="BM114" s="958"/>
      <c r="BN114" s="958"/>
      <c r="BO114" s="958"/>
      <c r="BP114" s="959"/>
      <c r="BQ114" s="960">
        <v>663532</v>
      </c>
      <c r="BR114" s="961"/>
      <c r="BS114" s="961"/>
      <c r="BT114" s="961"/>
      <c r="BU114" s="961"/>
      <c r="BV114" s="961">
        <v>598649</v>
      </c>
      <c r="BW114" s="961"/>
      <c r="BX114" s="961"/>
      <c r="BY114" s="961"/>
      <c r="BZ114" s="961"/>
      <c r="CA114" s="961">
        <v>657086</v>
      </c>
      <c r="CB114" s="961"/>
      <c r="CC114" s="961"/>
      <c r="CD114" s="961"/>
      <c r="CE114" s="961"/>
      <c r="CF114" s="955">
        <v>27.7</v>
      </c>
      <c r="CG114" s="956"/>
      <c r="CH114" s="956"/>
      <c r="CI114" s="956"/>
      <c r="CJ114" s="956"/>
      <c r="CK114" s="983"/>
      <c r="CL114" s="984"/>
      <c r="CM114" s="957" t="s">
        <v>430</v>
      </c>
      <c r="CN114" s="958"/>
      <c r="CO114" s="958"/>
      <c r="CP114" s="958"/>
      <c r="CQ114" s="958"/>
      <c r="CR114" s="958"/>
      <c r="CS114" s="958"/>
      <c r="CT114" s="958"/>
      <c r="CU114" s="958"/>
      <c r="CV114" s="958"/>
      <c r="CW114" s="958"/>
      <c r="CX114" s="958"/>
      <c r="CY114" s="958"/>
      <c r="CZ114" s="958"/>
      <c r="DA114" s="958"/>
      <c r="DB114" s="958"/>
      <c r="DC114" s="958"/>
      <c r="DD114" s="958"/>
      <c r="DE114" s="958"/>
      <c r="DF114" s="959"/>
      <c r="DG114" s="993" t="s">
        <v>122</v>
      </c>
      <c r="DH114" s="994"/>
      <c r="DI114" s="994"/>
      <c r="DJ114" s="994"/>
      <c r="DK114" s="995"/>
      <c r="DL114" s="996" t="s">
        <v>122</v>
      </c>
      <c r="DM114" s="994"/>
      <c r="DN114" s="994"/>
      <c r="DO114" s="994"/>
      <c r="DP114" s="995"/>
      <c r="DQ114" s="996" t="s">
        <v>122</v>
      </c>
      <c r="DR114" s="994"/>
      <c r="DS114" s="994"/>
      <c r="DT114" s="994"/>
      <c r="DU114" s="995"/>
      <c r="DV114" s="997" t="s">
        <v>122</v>
      </c>
      <c r="DW114" s="998"/>
      <c r="DX114" s="998"/>
      <c r="DY114" s="998"/>
      <c r="DZ114" s="999"/>
    </row>
    <row r="115" spans="1:130" s="230" customFormat="1" ht="26.25" customHeight="1">
      <c r="A115" s="989"/>
      <c r="B115" s="990"/>
      <c r="C115" s="958" t="s">
        <v>431</v>
      </c>
      <c r="D115" s="958"/>
      <c r="E115" s="958"/>
      <c r="F115" s="958"/>
      <c r="G115" s="958"/>
      <c r="H115" s="958"/>
      <c r="I115" s="958"/>
      <c r="J115" s="958"/>
      <c r="K115" s="958"/>
      <c r="L115" s="958"/>
      <c r="M115" s="958"/>
      <c r="N115" s="958"/>
      <c r="O115" s="958"/>
      <c r="P115" s="958"/>
      <c r="Q115" s="958"/>
      <c r="R115" s="958"/>
      <c r="S115" s="958"/>
      <c r="T115" s="958"/>
      <c r="U115" s="958"/>
      <c r="V115" s="958"/>
      <c r="W115" s="958"/>
      <c r="X115" s="958"/>
      <c r="Y115" s="958"/>
      <c r="Z115" s="959"/>
      <c r="AA115" s="972">
        <v>147</v>
      </c>
      <c r="AB115" s="973"/>
      <c r="AC115" s="973"/>
      <c r="AD115" s="973"/>
      <c r="AE115" s="974"/>
      <c r="AF115" s="975">
        <v>125</v>
      </c>
      <c r="AG115" s="973"/>
      <c r="AH115" s="973"/>
      <c r="AI115" s="973"/>
      <c r="AJ115" s="974"/>
      <c r="AK115" s="975">
        <v>87</v>
      </c>
      <c r="AL115" s="973"/>
      <c r="AM115" s="973"/>
      <c r="AN115" s="973"/>
      <c r="AO115" s="974"/>
      <c r="AP115" s="976">
        <v>0</v>
      </c>
      <c r="AQ115" s="977"/>
      <c r="AR115" s="977"/>
      <c r="AS115" s="977"/>
      <c r="AT115" s="978"/>
      <c r="AU115" s="943"/>
      <c r="AV115" s="944"/>
      <c r="AW115" s="944"/>
      <c r="AX115" s="944"/>
      <c r="AY115" s="944"/>
      <c r="AZ115" s="957" t="s">
        <v>432</v>
      </c>
      <c r="BA115" s="958"/>
      <c r="BB115" s="958"/>
      <c r="BC115" s="958"/>
      <c r="BD115" s="958"/>
      <c r="BE115" s="958"/>
      <c r="BF115" s="958"/>
      <c r="BG115" s="958"/>
      <c r="BH115" s="958"/>
      <c r="BI115" s="958"/>
      <c r="BJ115" s="958"/>
      <c r="BK115" s="958"/>
      <c r="BL115" s="958"/>
      <c r="BM115" s="958"/>
      <c r="BN115" s="958"/>
      <c r="BO115" s="958"/>
      <c r="BP115" s="959"/>
      <c r="BQ115" s="960" t="s">
        <v>122</v>
      </c>
      <c r="BR115" s="961"/>
      <c r="BS115" s="961"/>
      <c r="BT115" s="961"/>
      <c r="BU115" s="961"/>
      <c r="BV115" s="961" t="s">
        <v>122</v>
      </c>
      <c r="BW115" s="961"/>
      <c r="BX115" s="961"/>
      <c r="BY115" s="961"/>
      <c r="BZ115" s="961"/>
      <c r="CA115" s="961" t="s">
        <v>122</v>
      </c>
      <c r="CB115" s="961"/>
      <c r="CC115" s="961"/>
      <c r="CD115" s="961"/>
      <c r="CE115" s="961"/>
      <c r="CF115" s="955" t="s">
        <v>122</v>
      </c>
      <c r="CG115" s="956"/>
      <c r="CH115" s="956"/>
      <c r="CI115" s="956"/>
      <c r="CJ115" s="956"/>
      <c r="CK115" s="983"/>
      <c r="CL115" s="984"/>
      <c r="CM115" s="957" t="s">
        <v>433</v>
      </c>
      <c r="CN115" s="958"/>
      <c r="CO115" s="958"/>
      <c r="CP115" s="958"/>
      <c r="CQ115" s="958"/>
      <c r="CR115" s="958"/>
      <c r="CS115" s="958"/>
      <c r="CT115" s="958"/>
      <c r="CU115" s="958"/>
      <c r="CV115" s="958"/>
      <c r="CW115" s="958"/>
      <c r="CX115" s="958"/>
      <c r="CY115" s="958"/>
      <c r="CZ115" s="958"/>
      <c r="DA115" s="958"/>
      <c r="DB115" s="958"/>
      <c r="DC115" s="958"/>
      <c r="DD115" s="958"/>
      <c r="DE115" s="958"/>
      <c r="DF115" s="959"/>
      <c r="DG115" s="993" t="s">
        <v>122</v>
      </c>
      <c r="DH115" s="994"/>
      <c r="DI115" s="994"/>
      <c r="DJ115" s="994"/>
      <c r="DK115" s="995"/>
      <c r="DL115" s="996" t="s">
        <v>122</v>
      </c>
      <c r="DM115" s="994"/>
      <c r="DN115" s="994"/>
      <c r="DO115" s="994"/>
      <c r="DP115" s="995"/>
      <c r="DQ115" s="996" t="s">
        <v>122</v>
      </c>
      <c r="DR115" s="994"/>
      <c r="DS115" s="994"/>
      <c r="DT115" s="994"/>
      <c r="DU115" s="995"/>
      <c r="DV115" s="997" t="s">
        <v>122</v>
      </c>
      <c r="DW115" s="998"/>
      <c r="DX115" s="998"/>
      <c r="DY115" s="998"/>
      <c r="DZ115" s="999"/>
    </row>
    <row r="116" spans="1:130" s="230" customFormat="1" ht="26.25" customHeight="1">
      <c r="A116" s="991"/>
      <c r="B116" s="992"/>
      <c r="C116" s="1000" t="s">
        <v>434</v>
      </c>
      <c r="D116" s="1000"/>
      <c r="E116" s="1000"/>
      <c r="F116" s="1000"/>
      <c r="G116" s="1000"/>
      <c r="H116" s="1000"/>
      <c r="I116" s="1000"/>
      <c r="J116" s="1000"/>
      <c r="K116" s="1000"/>
      <c r="L116" s="1000"/>
      <c r="M116" s="1000"/>
      <c r="N116" s="1000"/>
      <c r="O116" s="1000"/>
      <c r="P116" s="1000"/>
      <c r="Q116" s="1000"/>
      <c r="R116" s="1000"/>
      <c r="S116" s="1000"/>
      <c r="T116" s="1000"/>
      <c r="U116" s="1000"/>
      <c r="V116" s="1000"/>
      <c r="W116" s="1000"/>
      <c r="X116" s="1000"/>
      <c r="Y116" s="1000"/>
      <c r="Z116" s="1001"/>
      <c r="AA116" s="993">
        <v>102</v>
      </c>
      <c r="AB116" s="994"/>
      <c r="AC116" s="994"/>
      <c r="AD116" s="994"/>
      <c r="AE116" s="995"/>
      <c r="AF116" s="996" t="s">
        <v>122</v>
      </c>
      <c r="AG116" s="994"/>
      <c r="AH116" s="994"/>
      <c r="AI116" s="994"/>
      <c r="AJ116" s="995"/>
      <c r="AK116" s="996">
        <v>10</v>
      </c>
      <c r="AL116" s="994"/>
      <c r="AM116" s="994"/>
      <c r="AN116" s="994"/>
      <c r="AO116" s="995"/>
      <c r="AP116" s="997">
        <v>0</v>
      </c>
      <c r="AQ116" s="998"/>
      <c r="AR116" s="998"/>
      <c r="AS116" s="998"/>
      <c r="AT116" s="999"/>
      <c r="AU116" s="943"/>
      <c r="AV116" s="944"/>
      <c r="AW116" s="944"/>
      <c r="AX116" s="944"/>
      <c r="AY116" s="944"/>
      <c r="AZ116" s="1002" t="s">
        <v>435</v>
      </c>
      <c r="BA116" s="1003"/>
      <c r="BB116" s="1003"/>
      <c r="BC116" s="1003"/>
      <c r="BD116" s="1003"/>
      <c r="BE116" s="1003"/>
      <c r="BF116" s="1003"/>
      <c r="BG116" s="1003"/>
      <c r="BH116" s="1003"/>
      <c r="BI116" s="1003"/>
      <c r="BJ116" s="1003"/>
      <c r="BK116" s="1003"/>
      <c r="BL116" s="1003"/>
      <c r="BM116" s="1003"/>
      <c r="BN116" s="1003"/>
      <c r="BO116" s="1003"/>
      <c r="BP116" s="1004"/>
      <c r="BQ116" s="960" t="s">
        <v>122</v>
      </c>
      <c r="BR116" s="961"/>
      <c r="BS116" s="961"/>
      <c r="BT116" s="961"/>
      <c r="BU116" s="961"/>
      <c r="BV116" s="961" t="s">
        <v>122</v>
      </c>
      <c r="BW116" s="961"/>
      <c r="BX116" s="961"/>
      <c r="BY116" s="961"/>
      <c r="BZ116" s="961"/>
      <c r="CA116" s="961" t="s">
        <v>122</v>
      </c>
      <c r="CB116" s="961"/>
      <c r="CC116" s="961"/>
      <c r="CD116" s="961"/>
      <c r="CE116" s="961"/>
      <c r="CF116" s="955" t="s">
        <v>122</v>
      </c>
      <c r="CG116" s="956"/>
      <c r="CH116" s="956"/>
      <c r="CI116" s="956"/>
      <c r="CJ116" s="956"/>
      <c r="CK116" s="983"/>
      <c r="CL116" s="984"/>
      <c r="CM116" s="957" t="s">
        <v>436</v>
      </c>
      <c r="CN116" s="958"/>
      <c r="CO116" s="958"/>
      <c r="CP116" s="958"/>
      <c r="CQ116" s="958"/>
      <c r="CR116" s="958"/>
      <c r="CS116" s="958"/>
      <c r="CT116" s="958"/>
      <c r="CU116" s="958"/>
      <c r="CV116" s="958"/>
      <c r="CW116" s="958"/>
      <c r="CX116" s="958"/>
      <c r="CY116" s="958"/>
      <c r="CZ116" s="958"/>
      <c r="DA116" s="958"/>
      <c r="DB116" s="958"/>
      <c r="DC116" s="958"/>
      <c r="DD116" s="958"/>
      <c r="DE116" s="958"/>
      <c r="DF116" s="959"/>
      <c r="DG116" s="993" t="s">
        <v>122</v>
      </c>
      <c r="DH116" s="994"/>
      <c r="DI116" s="994"/>
      <c r="DJ116" s="994"/>
      <c r="DK116" s="995"/>
      <c r="DL116" s="996" t="s">
        <v>122</v>
      </c>
      <c r="DM116" s="994"/>
      <c r="DN116" s="994"/>
      <c r="DO116" s="994"/>
      <c r="DP116" s="995"/>
      <c r="DQ116" s="996" t="s">
        <v>122</v>
      </c>
      <c r="DR116" s="994"/>
      <c r="DS116" s="994"/>
      <c r="DT116" s="994"/>
      <c r="DU116" s="995"/>
      <c r="DV116" s="997" t="s">
        <v>122</v>
      </c>
      <c r="DW116" s="998"/>
      <c r="DX116" s="998"/>
      <c r="DY116" s="998"/>
      <c r="DZ116" s="999"/>
    </row>
    <row r="117" spans="1:130" s="230" customFormat="1" ht="26.25" customHeight="1">
      <c r="A117" s="947" t="s">
        <v>177</v>
      </c>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1012" t="s">
        <v>437</v>
      </c>
      <c r="Z117" s="929"/>
      <c r="AA117" s="1013">
        <v>590901</v>
      </c>
      <c r="AB117" s="1014"/>
      <c r="AC117" s="1014"/>
      <c r="AD117" s="1014"/>
      <c r="AE117" s="1015"/>
      <c r="AF117" s="1016">
        <v>637313</v>
      </c>
      <c r="AG117" s="1014"/>
      <c r="AH117" s="1014"/>
      <c r="AI117" s="1014"/>
      <c r="AJ117" s="1015"/>
      <c r="AK117" s="1016">
        <v>625541</v>
      </c>
      <c r="AL117" s="1014"/>
      <c r="AM117" s="1014"/>
      <c r="AN117" s="1014"/>
      <c r="AO117" s="1015"/>
      <c r="AP117" s="1017"/>
      <c r="AQ117" s="1018"/>
      <c r="AR117" s="1018"/>
      <c r="AS117" s="1018"/>
      <c r="AT117" s="1019"/>
      <c r="AU117" s="943"/>
      <c r="AV117" s="944"/>
      <c r="AW117" s="944"/>
      <c r="AX117" s="944"/>
      <c r="AY117" s="944"/>
      <c r="AZ117" s="1009" t="s">
        <v>438</v>
      </c>
      <c r="BA117" s="1010"/>
      <c r="BB117" s="1010"/>
      <c r="BC117" s="1010"/>
      <c r="BD117" s="1010"/>
      <c r="BE117" s="1010"/>
      <c r="BF117" s="1010"/>
      <c r="BG117" s="1010"/>
      <c r="BH117" s="1010"/>
      <c r="BI117" s="1010"/>
      <c r="BJ117" s="1010"/>
      <c r="BK117" s="1010"/>
      <c r="BL117" s="1010"/>
      <c r="BM117" s="1010"/>
      <c r="BN117" s="1010"/>
      <c r="BO117" s="1010"/>
      <c r="BP117" s="1011"/>
      <c r="BQ117" s="960" t="s">
        <v>122</v>
      </c>
      <c r="BR117" s="961"/>
      <c r="BS117" s="961"/>
      <c r="BT117" s="961"/>
      <c r="BU117" s="961"/>
      <c r="BV117" s="961" t="s">
        <v>122</v>
      </c>
      <c r="BW117" s="961"/>
      <c r="BX117" s="961"/>
      <c r="BY117" s="961"/>
      <c r="BZ117" s="961"/>
      <c r="CA117" s="961" t="s">
        <v>122</v>
      </c>
      <c r="CB117" s="961"/>
      <c r="CC117" s="961"/>
      <c r="CD117" s="961"/>
      <c r="CE117" s="961"/>
      <c r="CF117" s="955" t="s">
        <v>122</v>
      </c>
      <c r="CG117" s="956"/>
      <c r="CH117" s="956"/>
      <c r="CI117" s="956"/>
      <c r="CJ117" s="956"/>
      <c r="CK117" s="983"/>
      <c r="CL117" s="984"/>
      <c r="CM117" s="957" t="s">
        <v>439</v>
      </c>
      <c r="CN117" s="958"/>
      <c r="CO117" s="958"/>
      <c r="CP117" s="958"/>
      <c r="CQ117" s="958"/>
      <c r="CR117" s="958"/>
      <c r="CS117" s="958"/>
      <c r="CT117" s="958"/>
      <c r="CU117" s="958"/>
      <c r="CV117" s="958"/>
      <c r="CW117" s="958"/>
      <c r="CX117" s="958"/>
      <c r="CY117" s="958"/>
      <c r="CZ117" s="958"/>
      <c r="DA117" s="958"/>
      <c r="DB117" s="958"/>
      <c r="DC117" s="958"/>
      <c r="DD117" s="958"/>
      <c r="DE117" s="958"/>
      <c r="DF117" s="959"/>
      <c r="DG117" s="993" t="s">
        <v>122</v>
      </c>
      <c r="DH117" s="994"/>
      <c r="DI117" s="994"/>
      <c r="DJ117" s="994"/>
      <c r="DK117" s="995"/>
      <c r="DL117" s="996" t="s">
        <v>122</v>
      </c>
      <c r="DM117" s="994"/>
      <c r="DN117" s="994"/>
      <c r="DO117" s="994"/>
      <c r="DP117" s="995"/>
      <c r="DQ117" s="996" t="s">
        <v>122</v>
      </c>
      <c r="DR117" s="994"/>
      <c r="DS117" s="994"/>
      <c r="DT117" s="994"/>
      <c r="DU117" s="995"/>
      <c r="DV117" s="997" t="s">
        <v>122</v>
      </c>
      <c r="DW117" s="998"/>
      <c r="DX117" s="998"/>
      <c r="DY117" s="998"/>
      <c r="DZ117" s="999"/>
    </row>
    <row r="118" spans="1:130" s="230" customFormat="1" ht="26.25" customHeight="1">
      <c r="A118" s="947" t="s">
        <v>413</v>
      </c>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9"/>
      <c r="AA118" s="927" t="s">
        <v>410</v>
      </c>
      <c r="AB118" s="928"/>
      <c r="AC118" s="928"/>
      <c r="AD118" s="928"/>
      <c r="AE118" s="929"/>
      <c r="AF118" s="927" t="s">
        <v>411</v>
      </c>
      <c r="AG118" s="928"/>
      <c r="AH118" s="928"/>
      <c r="AI118" s="928"/>
      <c r="AJ118" s="929"/>
      <c r="AK118" s="927" t="s">
        <v>294</v>
      </c>
      <c r="AL118" s="928"/>
      <c r="AM118" s="928"/>
      <c r="AN118" s="928"/>
      <c r="AO118" s="929"/>
      <c r="AP118" s="1005" t="s">
        <v>412</v>
      </c>
      <c r="AQ118" s="1006"/>
      <c r="AR118" s="1006"/>
      <c r="AS118" s="1006"/>
      <c r="AT118" s="1007"/>
      <c r="AU118" s="943"/>
      <c r="AV118" s="944"/>
      <c r="AW118" s="944"/>
      <c r="AX118" s="944"/>
      <c r="AY118" s="944"/>
      <c r="AZ118" s="1008" t="s">
        <v>440</v>
      </c>
      <c r="BA118" s="1000"/>
      <c r="BB118" s="1000"/>
      <c r="BC118" s="1000"/>
      <c r="BD118" s="1000"/>
      <c r="BE118" s="1000"/>
      <c r="BF118" s="1000"/>
      <c r="BG118" s="1000"/>
      <c r="BH118" s="1000"/>
      <c r="BI118" s="1000"/>
      <c r="BJ118" s="1000"/>
      <c r="BK118" s="1000"/>
      <c r="BL118" s="1000"/>
      <c r="BM118" s="1000"/>
      <c r="BN118" s="1000"/>
      <c r="BO118" s="1000"/>
      <c r="BP118" s="1001"/>
      <c r="BQ118" s="1034" t="s">
        <v>122</v>
      </c>
      <c r="BR118" s="1035"/>
      <c r="BS118" s="1035"/>
      <c r="BT118" s="1035"/>
      <c r="BU118" s="1035"/>
      <c r="BV118" s="1035" t="s">
        <v>122</v>
      </c>
      <c r="BW118" s="1035"/>
      <c r="BX118" s="1035"/>
      <c r="BY118" s="1035"/>
      <c r="BZ118" s="1035"/>
      <c r="CA118" s="1035" t="s">
        <v>122</v>
      </c>
      <c r="CB118" s="1035"/>
      <c r="CC118" s="1035"/>
      <c r="CD118" s="1035"/>
      <c r="CE118" s="1035"/>
      <c r="CF118" s="955" t="s">
        <v>122</v>
      </c>
      <c r="CG118" s="956"/>
      <c r="CH118" s="956"/>
      <c r="CI118" s="956"/>
      <c r="CJ118" s="956"/>
      <c r="CK118" s="983"/>
      <c r="CL118" s="984"/>
      <c r="CM118" s="957" t="s">
        <v>441</v>
      </c>
      <c r="CN118" s="958"/>
      <c r="CO118" s="958"/>
      <c r="CP118" s="958"/>
      <c r="CQ118" s="958"/>
      <c r="CR118" s="958"/>
      <c r="CS118" s="958"/>
      <c r="CT118" s="958"/>
      <c r="CU118" s="958"/>
      <c r="CV118" s="958"/>
      <c r="CW118" s="958"/>
      <c r="CX118" s="958"/>
      <c r="CY118" s="958"/>
      <c r="CZ118" s="958"/>
      <c r="DA118" s="958"/>
      <c r="DB118" s="958"/>
      <c r="DC118" s="958"/>
      <c r="DD118" s="958"/>
      <c r="DE118" s="958"/>
      <c r="DF118" s="959"/>
      <c r="DG118" s="993" t="s">
        <v>122</v>
      </c>
      <c r="DH118" s="994"/>
      <c r="DI118" s="994"/>
      <c r="DJ118" s="994"/>
      <c r="DK118" s="995"/>
      <c r="DL118" s="996" t="s">
        <v>122</v>
      </c>
      <c r="DM118" s="994"/>
      <c r="DN118" s="994"/>
      <c r="DO118" s="994"/>
      <c r="DP118" s="995"/>
      <c r="DQ118" s="996" t="s">
        <v>122</v>
      </c>
      <c r="DR118" s="994"/>
      <c r="DS118" s="994"/>
      <c r="DT118" s="994"/>
      <c r="DU118" s="995"/>
      <c r="DV118" s="997" t="s">
        <v>122</v>
      </c>
      <c r="DW118" s="998"/>
      <c r="DX118" s="998"/>
      <c r="DY118" s="998"/>
      <c r="DZ118" s="999"/>
    </row>
    <row r="119" spans="1:130" s="230" customFormat="1" ht="26.25" customHeight="1">
      <c r="A119" s="1091" t="s">
        <v>416</v>
      </c>
      <c r="B119" s="982"/>
      <c r="C119" s="964" t="s">
        <v>417</v>
      </c>
      <c r="D119" s="932"/>
      <c r="E119" s="932"/>
      <c r="F119" s="932"/>
      <c r="G119" s="932"/>
      <c r="H119" s="932"/>
      <c r="I119" s="932"/>
      <c r="J119" s="932"/>
      <c r="K119" s="932"/>
      <c r="L119" s="932"/>
      <c r="M119" s="932"/>
      <c r="N119" s="932"/>
      <c r="O119" s="932"/>
      <c r="P119" s="932"/>
      <c r="Q119" s="932"/>
      <c r="R119" s="932"/>
      <c r="S119" s="932"/>
      <c r="T119" s="932"/>
      <c r="U119" s="932"/>
      <c r="V119" s="932"/>
      <c r="W119" s="932"/>
      <c r="X119" s="932"/>
      <c r="Y119" s="932"/>
      <c r="Z119" s="933"/>
      <c r="AA119" s="934" t="s">
        <v>122</v>
      </c>
      <c r="AB119" s="935"/>
      <c r="AC119" s="935"/>
      <c r="AD119" s="935"/>
      <c r="AE119" s="936"/>
      <c r="AF119" s="937" t="s">
        <v>122</v>
      </c>
      <c r="AG119" s="935"/>
      <c r="AH119" s="935"/>
      <c r="AI119" s="935"/>
      <c r="AJ119" s="936"/>
      <c r="AK119" s="937" t="s">
        <v>122</v>
      </c>
      <c r="AL119" s="935"/>
      <c r="AM119" s="935"/>
      <c r="AN119" s="935"/>
      <c r="AO119" s="936"/>
      <c r="AP119" s="938" t="s">
        <v>122</v>
      </c>
      <c r="AQ119" s="939"/>
      <c r="AR119" s="939"/>
      <c r="AS119" s="939"/>
      <c r="AT119" s="940"/>
      <c r="AU119" s="945"/>
      <c r="AV119" s="946"/>
      <c r="AW119" s="946"/>
      <c r="AX119" s="946"/>
      <c r="AY119" s="946"/>
      <c r="AZ119" s="251" t="s">
        <v>177</v>
      </c>
      <c r="BA119" s="251"/>
      <c r="BB119" s="251"/>
      <c r="BC119" s="251"/>
      <c r="BD119" s="251"/>
      <c r="BE119" s="251"/>
      <c r="BF119" s="251"/>
      <c r="BG119" s="251"/>
      <c r="BH119" s="251"/>
      <c r="BI119" s="251"/>
      <c r="BJ119" s="251"/>
      <c r="BK119" s="251"/>
      <c r="BL119" s="251"/>
      <c r="BM119" s="251"/>
      <c r="BN119" s="251"/>
      <c r="BO119" s="1012" t="s">
        <v>442</v>
      </c>
      <c r="BP119" s="1040"/>
      <c r="BQ119" s="1034">
        <v>5240049</v>
      </c>
      <c r="BR119" s="1035"/>
      <c r="BS119" s="1035"/>
      <c r="BT119" s="1035"/>
      <c r="BU119" s="1035"/>
      <c r="BV119" s="1035">
        <v>4887621</v>
      </c>
      <c r="BW119" s="1035"/>
      <c r="BX119" s="1035"/>
      <c r="BY119" s="1035"/>
      <c r="BZ119" s="1035"/>
      <c r="CA119" s="1035">
        <v>4604215</v>
      </c>
      <c r="CB119" s="1035"/>
      <c r="CC119" s="1035"/>
      <c r="CD119" s="1035"/>
      <c r="CE119" s="1035"/>
      <c r="CF119" s="1036"/>
      <c r="CG119" s="1037"/>
      <c r="CH119" s="1037"/>
      <c r="CI119" s="1037"/>
      <c r="CJ119" s="1038"/>
      <c r="CK119" s="985"/>
      <c r="CL119" s="986"/>
      <c r="CM119" s="1008" t="s">
        <v>443</v>
      </c>
      <c r="CN119" s="1000"/>
      <c r="CO119" s="1000"/>
      <c r="CP119" s="1000"/>
      <c r="CQ119" s="1000"/>
      <c r="CR119" s="1000"/>
      <c r="CS119" s="1000"/>
      <c r="CT119" s="1000"/>
      <c r="CU119" s="1000"/>
      <c r="CV119" s="1000"/>
      <c r="CW119" s="1000"/>
      <c r="CX119" s="1000"/>
      <c r="CY119" s="1000"/>
      <c r="CZ119" s="1000"/>
      <c r="DA119" s="1000"/>
      <c r="DB119" s="1000"/>
      <c r="DC119" s="1000"/>
      <c r="DD119" s="1000"/>
      <c r="DE119" s="1000"/>
      <c r="DF119" s="1001"/>
      <c r="DG119" s="1039" t="s">
        <v>122</v>
      </c>
      <c r="DH119" s="1021"/>
      <c r="DI119" s="1021"/>
      <c r="DJ119" s="1021"/>
      <c r="DK119" s="1022"/>
      <c r="DL119" s="1020" t="s">
        <v>122</v>
      </c>
      <c r="DM119" s="1021"/>
      <c r="DN119" s="1021"/>
      <c r="DO119" s="1021"/>
      <c r="DP119" s="1022"/>
      <c r="DQ119" s="1020" t="s">
        <v>122</v>
      </c>
      <c r="DR119" s="1021"/>
      <c r="DS119" s="1021"/>
      <c r="DT119" s="1021"/>
      <c r="DU119" s="1022"/>
      <c r="DV119" s="1023" t="s">
        <v>122</v>
      </c>
      <c r="DW119" s="1024"/>
      <c r="DX119" s="1024"/>
      <c r="DY119" s="1024"/>
      <c r="DZ119" s="1025"/>
    </row>
    <row r="120" spans="1:130" s="230" customFormat="1" ht="26.25" customHeight="1">
      <c r="A120" s="1092"/>
      <c r="B120" s="984"/>
      <c r="C120" s="957" t="s">
        <v>420</v>
      </c>
      <c r="D120" s="958"/>
      <c r="E120" s="958"/>
      <c r="F120" s="958"/>
      <c r="G120" s="958"/>
      <c r="H120" s="958"/>
      <c r="I120" s="958"/>
      <c r="J120" s="958"/>
      <c r="K120" s="958"/>
      <c r="L120" s="958"/>
      <c r="M120" s="958"/>
      <c r="N120" s="958"/>
      <c r="O120" s="958"/>
      <c r="P120" s="958"/>
      <c r="Q120" s="958"/>
      <c r="R120" s="958"/>
      <c r="S120" s="958"/>
      <c r="T120" s="958"/>
      <c r="U120" s="958"/>
      <c r="V120" s="958"/>
      <c r="W120" s="958"/>
      <c r="X120" s="958"/>
      <c r="Y120" s="958"/>
      <c r="Z120" s="959"/>
      <c r="AA120" s="993" t="s">
        <v>122</v>
      </c>
      <c r="AB120" s="994"/>
      <c r="AC120" s="994"/>
      <c r="AD120" s="994"/>
      <c r="AE120" s="995"/>
      <c r="AF120" s="996" t="s">
        <v>122</v>
      </c>
      <c r="AG120" s="994"/>
      <c r="AH120" s="994"/>
      <c r="AI120" s="994"/>
      <c r="AJ120" s="995"/>
      <c r="AK120" s="996" t="s">
        <v>122</v>
      </c>
      <c r="AL120" s="994"/>
      <c r="AM120" s="994"/>
      <c r="AN120" s="994"/>
      <c r="AO120" s="995"/>
      <c r="AP120" s="997" t="s">
        <v>122</v>
      </c>
      <c r="AQ120" s="998"/>
      <c r="AR120" s="998"/>
      <c r="AS120" s="998"/>
      <c r="AT120" s="999"/>
      <c r="AU120" s="1026" t="s">
        <v>444</v>
      </c>
      <c r="AV120" s="1027"/>
      <c r="AW120" s="1027"/>
      <c r="AX120" s="1027"/>
      <c r="AY120" s="1028"/>
      <c r="AZ120" s="964" t="s">
        <v>445</v>
      </c>
      <c r="BA120" s="932"/>
      <c r="BB120" s="932"/>
      <c r="BC120" s="932"/>
      <c r="BD120" s="932"/>
      <c r="BE120" s="932"/>
      <c r="BF120" s="932"/>
      <c r="BG120" s="932"/>
      <c r="BH120" s="932"/>
      <c r="BI120" s="932"/>
      <c r="BJ120" s="932"/>
      <c r="BK120" s="932"/>
      <c r="BL120" s="932"/>
      <c r="BM120" s="932"/>
      <c r="BN120" s="932"/>
      <c r="BO120" s="932"/>
      <c r="BP120" s="933"/>
      <c r="BQ120" s="965">
        <v>3985487</v>
      </c>
      <c r="BR120" s="966"/>
      <c r="BS120" s="966"/>
      <c r="BT120" s="966"/>
      <c r="BU120" s="966"/>
      <c r="BV120" s="966">
        <v>4042199</v>
      </c>
      <c r="BW120" s="966"/>
      <c r="BX120" s="966"/>
      <c r="BY120" s="966"/>
      <c r="BZ120" s="966"/>
      <c r="CA120" s="966">
        <v>3922457</v>
      </c>
      <c r="CB120" s="966"/>
      <c r="CC120" s="966"/>
      <c r="CD120" s="966"/>
      <c r="CE120" s="966"/>
      <c r="CF120" s="979">
        <v>165.6</v>
      </c>
      <c r="CG120" s="980"/>
      <c r="CH120" s="980"/>
      <c r="CI120" s="980"/>
      <c r="CJ120" s="980"/>
      <c r="CK120" s="1041" t="s">
        <v>446</v>
      </c>
      <c r="CL120" s="1042"/>
      <c r="CM120" s="1042"/>
      <c r="CN120" s="1042"/>
      <c r="CO120" s="1043"/>
      <c r="CP120" s="1049" t="s">
        <v>393</v>
      </c>
      <c r="CQ120" s="1050"/>
      <c r="CR120" s="1050"/>
      <c r="CS120" s="1050"/>
      <c r="CT120" s="1050"/>
      <c r="CU120" s="1050"/>
      <c r="CV120" s="1050"/>
      <c r="CW120" s="1050"/>
      <c r="CX120" s="1050"/>
      <c r="CY120" s="1050"/>
      <c r="CZ120" s="1050"/>
      <c r="DA120" s="1050"/>
      <c r="DB120" s="1050"/>
      <c r="DC120" s="1050"/>
      <c r="DD120" s="1050"/>
      <c r="DE120" s="1050"/>
      <c r="DF120" s="1051"/>
      <c r="DG120" s="965">
        <v>729380</v>
      </c>
      <c r="DH120" s="966"/>
      <c r="DI120" s="966"/>
      <c r="DJ120" s="966"/>
      <c r="DK120" s="966"/>
      <c r="DL120" s="966">
        <v>642474</v>
      </c>
      <c r="DM120" s="966"/>
      <c r="DN120" s="966"/>
      <c r="DO120" s="966"/>
      <c r="DP120" s="966"/>
      <c r="DQ120" s="966">
        <v>642664</v>
      </c>
      <c r="DR120" s="966"/>
      <c r="DS120" s="966"/>
      <c r="DT120" s="966"/>
      <c r="DU120" s="966"/>
      <c r="DV120" s="967">
        <v>27.1</v>
      </c>
      <c r="DW120" s="967"/>
      <c r="DX120" s="967"/>
      <c r="DY120" s="967"/>
      <c r="DZ120" s="968"/>
    </row>
    <row r="121" spans="1:130" s="230" customFormat="1" ht="26.25" customHeight="1">
      <c r="A121" s="1092"/>
      <c r="B121" s="984"/>
      <c r="C121" s="1009" t="s">
        <v>447</v>
      </c>
      <c r="D121" s="1010"/>
      <c r="E121" s="1010"/>
      <c r="F121" s="1010"/>
      <c r="G121" s="1010"/>
      <c r="H121" s="1010"/>
      <c r="I121" s="1010"/>
      <c r="J121" s="1010"/>
      <c r="K121" s="1010"/>
      <c r="L121" s="1010"/>
      <c r="M121" s="1010"/>
      <c r="N121" s="1010"/>
      <c r="O121" s="1010"/>
      <c r="P121" s="1010"/>
      <c r="Q121" s="1010"/>
      <c r="R121" s="1010"/>
      <c r="S121" s="1010"/>
      <c r="T121" s="1010"/>
      <c r="U121" s="1010"/>
      <c r="V121" s="1010"/>
      <c r="W121" s="1010"/>
      <c r="X121" s="1010"/>
      <c r="Y121" s="1010"/>
      <c r="Z121" s="1011"/>
      <c r="AA121" s="993" t="s">
        <v>122</v>
      </c>
      <c r="AB121" s="994"/>
      <c r="AC121" s="994"/>
      <c r="AD121" s="994"/>
      <c r="AE121" s="995"/>
      <c r="AF121" s="996" t="s">
        <v>122</v>
      </c>
      <c r="AG121" s="994"/>
      <c r="AH121" s="994"/>
      <c r="AI121" s="994"/>
      <c r="AJ121" s="995"/>
      <c r="AK121" s="996" t="s">
        <v>122</v>
      </c>
      <c r="AL121" s="994"/>
      <c r="AM121" s="994"/>
      <c r="AN121" s="994"/>
      <c r="AO121" s="995"/>
      <c r="AP121" s="997" t="s">
        <v>122</v>
      </c>
      <c r="AQ121" s="998"/>
      <c r="AR121" s="998"/>
      <c r="AS121" s="998"/>
      <c r="AT121" s="999"/>
      <c r="AU121" s="1029"/>
      <c r="AV121" s="1030"/>
      <c r="AW121" s="1030"/>
      <c r="AX121" s="1030"/>
      <c r="AY121" s="1031"/>
      <c r="AZ121" s="957" t="s">
        <v>448</v>
      </c>
      <c r="BA121" s="958"/>
      <c r="BB121" s="958"/>
      <c r="BC121" s="958"/>
      <c r="BD121" s="958"/>
      <c r="BE121" s="958"/>
      <c r="BF121" s="958"/>
      <c r="BG121" s="958"/>
      <c r="BH121" s="958"/>
      <c r="BI121" s="958"/>
      <c r="BJ121" s="958"/>
      <c r="BK121" s="958"/>
      <c r="BL121" s="958"/>
      <c r="BM121" s="958"/>
      <c r="BN121" s="958"/>
      <c r="BO121" s="958"/>
      <c r="BP121" s="959"/>
      <c r="BQ121" s="960" t="s">
        <v>122</v>
      </c>
      <c r="BR121" s="961"/>
      <c r="BS121" s="961"/>
      <c r="BT121" s="961"/>
      <c r="BU121" s="961"/>
      <c r="BV121" s="961" t="s">
        <v>122</v>
      </c>
      <c r="BW121" s="961"/>
      <c r="BX121" s="961"/>
      <c r="BY121" s="961"/>
      <c r="BZ121" s="961"/>
      <c r="CA121" s="961" t="s">
        <v>122</v>
      </c>
      <c r="CB121" s="961"/>
      <c r="CC121" s="961"/>
      <c r="CD121" s="961"/>
      <c r="CE121" s="961"/>
      <c r="CF121" s="955" t="s">
        <v>122</v>
      </c>
      <c r="CG121" s="956"/>
      <c r="CH121" s="956"/>
      <c r="CI121" s="956"/>
      <c r="CJ121" s="956"/>
      <c r="CK121" s="1044"/>
      <c r="CL121" s="1045"/>
      <c r="CM121" s="1045"/>
      <c r="CN121" s="1045"/>
      <c r="CO121" s="1046"/>
      <c r="CP121" s="1054" t="s">
        <v>395</v>
      </c>
      <c r="CQ121" s="1055"/>
      <c r="CR121" s="1055"/>
      <c r="CS121" s="1055"/>
      <c r="CT121" s="1055"/>
      <c r="CU121" s="1055"/>
      <c r="CV121" s="1055"/>
      <c r="CW121" s="1055"/>
      <c r="CX121" s="1055"/>
      <c r="CY121" s="1055"/>
      <c r="CZ121" s="1055"/>
      <c r="DA121" s="1055"/>
      <c r="DB121" s="1055"/>
      <c r="DC121" s="1055"/>
      <c r="DD121" s="1055"/>
      <c r="DE121" s="1055"/>
      <c r="DF121" s="1056"/>
      <c r="DG121" s="960">
        <v>178416</v>
      </c>
      <c r="DH121" s="961"/>
      <c r="DI121" s="961"/>
      <c r="DJ121" s="961"/>
      <c r="DK121" s="961"/>
      <c r="DL121" s="961">
        <v>227159</v>
      </c>
      <c r="DM121" s="961"/>
      <c r="DN121" s="961"/>
      <c r="DO121" s="961"/>
      <c r="DP121" s="961"/>
      <c r="DQ121" s="961">
        <v>212214</v>
      </c>
      <c r="DR121" s="961"/>
      <c r="DS121" s="961"/>
      <c r="DT121" s="961"/>
      <c r="DU121" s="961"/>
      <c r="DV121" s="962">
        <v>9</v>
      </c>
      <c r="DW121" s="962"/>
      <c r="DX121" s="962"/>
      <c r="DY121" s="962"/>
      <c r="DZ121" s="963"/>
    </row>
    <row r="122" spans="1:130" s="230" customFormat="1" ht="26.25" customHeight="1">
      <c r="A122" s="1092"/>
      <c r="B122" s="984"/>
      <c r="C122" s="957" t="s">
        <v>430</v>
      </c>
      <c r="D122" s="958"/>
      <c r="E122" s="958"/>
      <c r="F122" s="958"/>
      <c r="G122" s="958"/>
      <c r="H122" s="958"/>
      <c r="I122" s="958"/>
      <c r="J122" s="958"/>
      <c r="K122" s="958"/>
      <c r="L122" s="958"/>
      <c r="M122" s="958"/>
      <c r="N122" s="958"/>
      <c r="O122" s="958"/>
      <c r="P122" s="958"/>
      <c r="Q122" s="958"/>
      <c r="R122" s="958"/>
      <c r="S122" s="958"/>
      <c r="T122" s="958"/>
      <c r="U122" s="958"/>
      <c r="V122" s="958"/>
      <c r="W122" s="958"/>
      <c r="X122" s="958"/>
      <c r="Y122" s="958"/>
      <c r="Z122" s="959"/>
      <c r="AA122" s="993" t="s">
        <v>122</v>
      </c>
      <c r="AB122" s="994"/>
      <c r="AC122" s="994"/>
      <c r="AD122" s="994"/>
      <c r="AE122" s="995"/>
      <c r="AF122" s="996" t="s">
        <v>122</v>
      </c>
      <c r="AG122" s="994"/>
      <c r="AH122" s="994"/>
      <c r="AI122" s="994"/>
      <c r="AJ122" s="995"/>
      <c r="AK122" s="996" t="s">
        <v>122</v>
      </c>
      <c r="AL122" s="994"/>
      <c r="AM122" s="994"/>
      <c r="AN122" s="994"/>
      <c r="AO122" s="995"/>
      <c r="AP122" s="997" t="s">
        <v>122</v>
      </c>
      <c r="AQ122" s="998"/>
      <c r="AR122" s="998"/>
      <c r="AS122" s="998"/>
      <c r="AT122" s="999"/>
      <c r="AU122" s="1029"/>
      <c r="AV122" s="1030"/>
      <c r="AW122" s="1030"/>
      <c r="AX122" s="1030"/>
      <c r="AY122" s="1031"/>
      <c r="AZ122" s="1008" t="s">
        <v>449</v>
      </c>
      <c r="BA122" s="1000"/>
      <c r="BB122" s="1000"/>
      <c r="BC122" s="1000"/>
      <c r="BD122" s="1000"/>
      <c r="BE122" s="1000"/>
      <c r="BF122" s="1000"/>
      <c r="BG122" s="1000"/>
      <c r="BH122" s="1000"/>
      <c r="BI122" s="1000"/>
      <c r="BJ122" s="1000"/>
      <c r="BK122" s="1000"/>
      <c r="BL122" s="1000"/>
      <c r="BM122" s="1000"/>
      <c r="BN122" s="1000"/>
      <c r="BO122" s="1000"/>
      <c r="BP122" s="1001"/>
      <c r="BQ122" s="1034">
        <v>3537053</v>
      </c>
      <c r="BR122" s="1035"/>
      <c r="BS122" s="1035"/>
      <c r="BT122" s="1035"/>
      <c r="BU122" s="1035"/>
      <c r="BV122" s="1035">
        <v>3284192</v>
      </c>
      <c r="BW122" s="1035"/>
      <c r="BX122" s="1035"/>
      <c r="BY122" s="1035"/>
      <c r="BZ122" s="1035"/>
      <c r="CA122" s="1035">
        <v>3027967</v>
      </c>
      <c r="CB122" s="1035"/>
      <c r="CC122" s="1035"/>
      <c r="CD122" s="1035"/>
      <c r="CE122" s="1035"/>
      <c r="CF122" s="1052">
        <v>127.8</v>
      </c>
      <c r="CG122" s="1053"/>
      <c r="CH122" s="1053"/>
      <c r="CI122" s="1053"/>
      <c r="CJ122" s="1053"/>
      <c r="CK122" s="1044"/>
      <c r="CL122" s="1045"/>
      <c r="CM122" s="1045"/>
      <c r="CN122" s="1045"/>
      <c r="CO122" s="1046"/>
      <c r="CP122" s="1054" t="s">
        <v>392</v>
      </c>
      <c r="CQ122" s="1055"/>
      <c r="CR122" s="1055"/>
      <c r="CS122" s="1055"/>
      <c r="CT122" s="1055"/>
      <c r="CU122" s="1055"/>
      <c r="CV122" s="1055"/>
      <c r="CW122" s="1055"/>
      <c r="CX122" s="1055"/>
      <c r="CY122" s="1055"/>
      <c r="CZ122" s="1055"/>
      <c r="DA122" s="1055"/>
      <c r="DB122" s="1055"/>
      <c r="DC122" s="1055"/>
      <c r="DD122" s="1055"/>
      <c r="DE122" s="1055"/>
      <c r="DF122" s="1056"/>
      <c r="DG122" s="960">
        <v>32189</v>
      </c>
      <c r="DH122" s="961"/>
      <c r="DI122" s="961"/>
      <c r="DJ122" s="961"/>
      <c r="DK122" s="961"/>
      <c r="DL122" s="961">
        <v>29257</v>
      </c>
      <c r="DM122" s="961"/>
      <c r="DN122" s="961"/>
      <c r="DO122" s="961"/>
      <c r="DP122" s="961"/>
      <c r="DQ122" s="961">
        <v>25373</v>
      </c>
      <c r="DR122" s="961"/>
      <c r="DS122" s="961"/>
      <c r="DT122" s="961"/>
      <c r="DU122" s="961"/>
      <c r="DV122" s="962">
        <v>1.1000000000000001</v>
      </c>
      <c r="DW122" s="962"/>
      <c r="DX122" s="962"/>
      <c r="DY122" s="962"/>
      <c r="DZ122" s="963"/>
    </row>
    <row r="123" spans="1:130" s="230" customFormat="1" ht="26.25" customHeight="1">
      <c r="A123" s="1092"/>
      <c r="B123" s="984"/>
      <c r="C123" s="957" t="s">
        <v>436</v>
      </c>
      <c r="D123" s="958"/>
      <c r="E123" s="958"/>
      <c r="F123" s="958"/>
      <c r="G123" s="958"/>
      <c r="H123" s="958"/>
      <c r="I123" s="958"/>
      <c r="J123" s="958"/>
      <c r="K123" s="958"/>
      <c r="L123" s="958"/>
      <c r="M123" s="958"/>
      <c r="N123" s="958"/>
      <c r="O123" s="958"/>
      <c r="P123" s="958"/>
      <c r="Q123" s="958"/>
      <c r="R123" s="958"/>
      <c r="S123" s="958"/>
      <c r="T123" s="958"/>
      <c r="U123" s="958"/>
      <c r="V123" s="958"/>
      <c r="W123" s="958"/>
      <c r="X123" s="958"/>
      <c r="Y123" s="958"/>
      <c r="Z123" s="959"/>
      <c r="AA123" s="993" t="s">
        <v>122</v>
      </c>
      <c r="AB123" s="994"/>
      <c r="AC123" s="994"/>
      <c r="AD123" s="994"/>
      <c r="AE123" s="995"/>
      <c r="AF123" s="996" t="s">
        <v>122</v>
      </c>
      <c r="AG123" s="994"/>
      <c r="AH123" s="994"/>
      <c r="AI123" s="994"/>
      <c r="AJ123" s="995"/>
      <c r="AK123" s="996" t="s">
        <v>122</v>
      </c>
      <c r="AL123" s="994"/>
      <c r="AM123" s="994"/>
      <c r="AN123" s="994"/>
      <c r="AO123" s="995"/>
      <c r="AP123" s="997" t="s">
        <v>122</v>
      </c>
      <c r="AQ123" s="998"/>
      <c r="AR123" s="998"/>
      <c r="AS123" s="998"/>
      <c r="AT123" s="999"/>
      <c r="AU123" s="1032"/>
      <c r="AV123" s="1033"/>
      <c r="AW123" s="1033"/>
      <c r="AX123" s="1033"/>
      <c r="AY123" s="1033"/>
      <c r="AZ123" s="251" t="s">
        <v>177</v>
      </c>
      <c r="BA123" s="251"/>
      <c r="BB123" s="251"/>
      <c r="BC123" s="251"/>
      <c r="BD123" s="251"/>
      <c r="BE123" s="251"/>
      <c r="BF123" s="251"/>
      <c r="BG123" s="251"/>
      <c r="BH123" s="251"/>
      <c r="BI123" s="251"/>
      <c r="BJ123" s="251"/>
      <c r="BK123" s="251"/>
      <c r="BL123" s="251"/>
      <c r="BM123" s="251"/>
      <c r="BN123" s="251"/>
      <c r="BO123" s="1012" t="s">
        <v>450</v>
      </c>
      <c r="BP123" s="1040"/>
      <c r="BQ123" s="1098">
        <v>7522540</v>
      </c>
      <c r="BR123" s="1099"/>
      <c r="BS123" s="1099"/>
      <c r="BT123" s="1099"/>
      <c r="BU123" s="1099"/>
      <c r="BV123" s="1099">
        <v>7326391</v>
      </c>
      <c r="BW123" s="1099"/>
      <c r="BX123" s="1099"/>
      <c r="BY123" s="1099"/>
      <c r="BZ123" s="1099"/>
      <c r="CA123" s="1099">
        <v>6950424</v>
      </c>
      <c r="CB123" s="1099"/>
      <c r="CC123" s="1099"/>
      <c r="CD123" s="1099"/>
      <c r="CE123" s="1099"/>
      <c r="CF123" s="1036"/>
      <c r="CG123" s="1037"/>
      <c r="CH123" s="1037"/>
      <c r="CI123" s="1037"/>
      <c r="CJ123" s="1038"/>
      <c r="CK123" s="1044"/>
      <c r="CL123" s="1045"/>
      <c r="CM123" s="1045"/>
      <c r="CN123" s="1045"/>
      <c r="CO123" s="1046"/>
      <c r="CP123" s="1054" t="s">
        <v>389</v>
      </c>
      <c r="CQ123" s="1055"/>
      <c r="CR123" s="1055"/>
      <c r="CS123" s="1055"/>
      <c r="CT123" s="1055"/>
      <c r="CU123" s="1055"/>
      <c r="CV123" s="1055"/>
      <c r="CW123" s="1055"/>
      <c r="CX123" s="1055"/>
      <c r="CY123" s="1055"/>
      <c r="CZ123" s="1055"/>
      <c r="DA123" s="1055"/>
      <c r="DB123" s="1055"/>
      <c r="DC123" s="1055"/>
      <c r="DD123" s="1055"/>
      <c r="DE123" s="1055"/>
      <c r="DF123" s="1056"/>
      <c r="DG123" s="993">
        <v>20641</v>
      </c>
      <c r="DH123" s="994"/>
      <c r="DI123" s="994"/>
      <c r="DJ123" s="994"/>
      <c r="DK123" s="995"/>
      <c r="DL123" s="996">
        <v>13714</v>
      </c>
      <c r="DM123" s="994"/>
      <c r="DN123" s="994"/>
      <c r="DO123" s="994"/>
      <c r="DP123" s="995"/>
      <c r="DQ123" s="996">
        <v>6855</v>
      </c>
      <c r="DR123" s="994"/>
      <c r="DS123" s="994"/>
      <c r="DT123" s="994"/>
      <c r="DU123" s="995"/>
      <c r="DV123" s="997">
        <v>0.3</v>
      </c>
      <c r="DW123" s="998"/>
      <c r="DX123" s="998"/>
      <c r="DY123" s="998"/>
      <c r="DZ123" s="999"/>
    </row>
    <row r="124" spans="1:130" s="230" customFormat="1" ht="26.25" customHeight="1" thickBot="1">
      <c r="A124" s="1092"/>
      <c r="B124" s="984"/>
      <c r="C124" s="957" t="s">
        <v>439</v>
      </c>
      <c r="D124" s="958"/>
      <c r="E124" s="958"/>
      <c r="F124" s="958"/>
      <c r="G124" s="958"/>
      <c r="H124" s="958"/>
      <c r="I124" s="958"/>
      <c r="J124" s="958"/>
      <c r="K124" s="958"/>
      <c r="L124" s="958"/>
      <c r="M124" s="958"/>
      <c r="N124" s="958"/>
      <c r="O124" s="958"/>
      <c r="P124" s="958"/>
      <c r="Q124" s="958"/>
      <c r="R124" s="958"/>
      <c r="S124" s="958"/>
      <c r="T124" s="958"/>
      <c r="U124" s="958"/>
      <c r="V124" s="958"/>
      <c r="W124" s="958"/>
      <c r="X124" s="958"/>
      <c r="Y124" s="958"/>
      <c r="Z124" s="959"/>
      <c r="AA124" s="993" t="s">
        <v>122</v>
      </c>
      <c r="AB124" s="994"/>
      <c r="AC124" s="994"/>
      <c r="AD124" s="994"/>
      <c r="AE124" s="995"/>
      <c r="AF124" s="996" t="s">
        <v>122</v>
      </c>
      <c r="AG124" s="994"/>
      <c r="AH124" s="994"/>
      <c r="AI124" s="994"/>
      <c r="AJ124" s="995"/>
      <c r="AK124" s="996" t="s">
        <v>122</v>
      </c>
      <c r="AL124" s="994"/>
      <c r="AM124" s="994"/>
      <c r="AN124" s="994"/>
      <c r="AO124" s="995"/>
      <c r="AP124" s="997" t="s">
        <v>122</v>
      </c>
      <c r="AQ124" s="998"/>
      <c r="AR124" s="998"/>
      <c r="AS124" s="998"/>
      <c r="AT124" s="999"/>
      <c r="AU124" s="1094" t="s">
        <v>451</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t="s">
        <v>122</v>
      </c>
      <c r="BR124" s="1062"/>
      <c r="BS124" s="1062"/>
      <c r="BT124" s="1062"/>
      <c r="BU124" s="1062"/>
      <c r="BV124" s="1062" t="s">
        <v>122</v>
      </c>
      <c r="BW124" s="1062"/>
      <c r="BX124" s="1062"/>
      <c r="BY124" s="1062"/>
      <c r="BZ124" s="1062"/>
      <c r="CA124" s="1062" t="s">
        <v>122</v>
      </c>
      <c r="CB124" s="1062"/>
      <c r="CC124" s="1062"/>
      <c r="CD124" s="1062"/>
      <c r="CE124" s="1062"/>
      <c r="CF124" s="1063"/>
      <c r="CG124" s="1064"/>
      <c r="CH124" s="1064"/>
      <c r="CI124" s="1064"/>
      <c r="CJ124" s="1065"/>
      <c r="CK124" s="1047"/>
      <c r="CL124" s="1047"/>
      <c r="CM124" s="1047"/>
      <c r="CN124" s="1047"/>
      <c r="CO124" s="1048"/>
      <c r="CP124" s="1054" t="s">
        <v>452</v>
      </c>
      <c r="CQ124" s="1055"/>
      <c r="CR124" s="1055"/>
      <c r="CS124" s="1055"/>
      <c r="CT124" s="1055"/>
      <c r="CU124" s="1055"/>
      <c r="CV124" s="1055"/>
      <c r="CW124" s="1055"/>
      <c r="CX124" s="1055"/>
      <c r="CY124" s="1055"/>
      <c r="CZ124" s="1055"/>
      <c r="DA124" s="1055"/>
      <c r="DB124" s="1055"/>
      <c r="DC124" s="1055"/>
      <c r="DD124" s="1055"/>
      <c r="DE124" s="1055"/>
      <c r="DF124" s="1056"/>
      <c r="DG124" s="1039" t="s">
        <v>122</v>
      </c>
      <c r="DH124" s="1021"/>
      <c r="DI124" s="1021"/>
      <c r="DJ124" s="1021"/>
      <c r="DK124" s="1022"/>
      <c r="DL124" s="1020" t="s">
        <v>122</v>
      </c>
      <c r="DM124" s="1021"/>
      <c r="DN124" s="1021"/>
      <c r="DO124" s="1021"/>
      <c r="DP124" s="1022"/>
      <c r="DQ124" s="1020" t="s">
        <v>122</v>
      </c>
      <c r="DR124" s="1021"/>
      <c r="DS124" s="1021"/>
      <c r="DT124" s="1021"/>
      <c r="DU124" s="1022"/>
      <c r="DV124" s="1023" t="s">
        <v>122</v>
      </c>
      <c r="DW124" s="1024"/>
      <c r="DX124" s="1024"/>
      <c r="DY124" s="1024"/>
      <c r="DZ124" s="1025"/>
    </row>
    <row r="125" spans="1:130" s="230" customFormat="1" ht="26.25" customHeight="1">
      <c r="A125" s="1092"/>
      <c r="B125" s="984"/>
      <c r="C125" s="957" t="s">
        <v>441</v>
      </c>
      <c r="D125" s="958"/>
      <c r="E125" s="958"/>
      <c r="F125" s="958"/>
      <c r="G125" s="958"/>
      <c r="H125" s="958"/>
      <c r="I125" s="958"/>
      <c r="J125" s="958"/>
      <c r="K125" s="958"/>
      <c r="L125" s="958"/>
      <c r="M125" s="958"/>
      <c r="N125" s="958"/>
      <c r="O125" s="958"/>
      <c r="P125" s="958"/>
      <c r="Q125" s="958"/>
      <c r="R125" s="958"/>
      <c r="S125" s="958"/>
      <c r="T125" s="958"/>
      <c r="U125" s="958"/>
      <c r="V125" s="958"/>
      <c r="W125" s="958"/>
      <c r="X125" s="958"/>
      <c r="Y125" s="958"/>
      <c r="Z125" s="959"/>
      <c r="AA125" s="993" t="s">
        <v>122</v>
      </c>
      <c r="AB125" s="994"/>
      <c r="AC125" s="994"/>
      <c r="AD125" s="994"/>
      <c r="AE125" s="995"/>
      <c r="AF125" s="996" t="s">
        <v>122</v>
      </c>
      <c r="AG125" s="994"/>
      <c r="AH125" s="994"/>
      <c r="AI125" s="994"/>
      <c r="AJ125" s="995"/>
      <c r="AK125" s="996" t="s">
        <v>122</v>
      </c>
      <c r="AL125" s="994"/>
      <c r="AM125" s="994"/>
      <c r="AN125" s="994"/>
      <c r="AO125" s="995"/>
      <c r="AP125" s="997" t="s">
        <v>122</v>
      </c>
      <c r="AQ125" s="998"/>
      <c r="AR125" s="998"/>
      <c r="AS125" s="998"/>
      <c r="AT125" s="999"/>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7" t="s">
        <v>453</v>
      </c>
      <c r="CL125" s="1042"/>
      <c r="CM125" s="1042"/>
      <c r="CN125" s="1042"/>
      <c r="CO125" s="1043"/>
      <c r="CP125" s="964" t="s">
        <v>454</v>
      </c>
      <c r="CQ125" s="932"/>
      <c r="CR125" s="932"/>
      <c r="CS125" s="932"/>
      <c r="CT125" s="932"/>
      <c r="CU125" s="932"/>
      <c r="CV125" s="932"/>
      <c r="CW125" s="932"/>
      <c r="CX125" s="932"/>
      <c r="CY125" s="932"/>
      <c r="CZ125" s="932"/>
      <c r="DA125" s="932"/>
      <c r="DB125" s="932"/>
      <c r="DC125" s="932"/>
      <c r="DD125" s="932"/>
      <c r="DE125" s="932"/>
      <c r="DF125" s="933"/>
      <c r="DG125" s="965" t="s">
        <v>122</v>
      </c>
      <c r="DH125" s="966"/>
      <c r="DI125" s="966"/>
      <c r="DJ125" s="966"/>
      <c r="DK125" s="966"/>
      <c r="DL125" s="966" t="s">
        <v>122</v>
      </c>
      <c r="DM125" s="966"/>
      <c r="DN125" s="966"/>
      <c r="DO125" s="966"/>
      <c r="DP125" s="966"/>
      <c r="DQ125" s="966" t="s">
        <v>122</v>
      </c>
      <c r="DR125" s="966"/>
      <c r="DS125" s="966"/>
      <c r="DT125" s="966"/>
      <c r="DU125" s="966"/>
      <c r="DV125" s="967" t="s">
        <v>122</v>
      </c>
      <c r="DW125" s="967"/>
      <c r="DX125" s="967"/>
      <c r="DY125" s="967"/>
      <c r="DZ125" s="968"/>
    </row>
    <row r="126" spans="1:130" s="230" customFormat="1" ht="26.25" customHeight="1" thickBot="1">
      <c r="A126" s="1092"/>
      <c r="B126" s="984"/>
      <c r="C126" s="957" t="s">
        <v>443</v>
      </c>
      <c r="D126" s="958"/>
      <c r="E126" s="958"/>
      <c r="F126" s="958"/>
      <c r="G126" s="958"/>
      <c r="H126" s="958"/>
      <c r="I126" s="958"/>
      <c r="J126" s="958"/>
      <c r="K126" s="958"/>
      <c r="L126" s="958"/>
      <c r="M126" s="958"/>
      <c r="N126" s="958"/>
      <c r="O126" s="958"/>
      <c r="P126" s="958"/>
      <c r="Q126" s="958"/>
      <c r="R126" s="958"/>
      <c r="S126" s="958"/>
      <c r="T126" s="958"/>
      <c r="U126" s="958"/>
      <c r="V126" s="958"/>
      <c r="W126" s="958"/>
      <c r="X126" s="958"/>
      <c r="Y126" s="958"/>
      <c r="Z126" s="959"/>
      <c r="AA126" s="993" t="s">
        <v>122</v>
      </c>
      <c r="AB126" s="994"/>
      <c r="AC126" s="994"/>
      <c r="AD126" s="994"/>
      <c r="AE126" s="995"/>
      <c r="AF126" s="996" t="s">
        <v>122</v>
      </c>
      <c r="AG126" s="994"/>
      <c r="AH126" s="994"/>
      <c r="AI126" s="994"/>
      <c r="AJ126" s="995"/>
      <c r="AK126" s="996" t="s">
        <v>122</v>
      </c>
      <c r="AL126" s="994"/>
      <c r="AM126" s="994"/>
      <c r="AN126" s="994"/>
      <c r="AO126" s="995"/>
      <c r="AP126" s="997" t="s">
        <v>122</v>
      </c>
      <c r="AQ126" s="998"/>
      <c r="AR126" s="998"/>
      <c r="AS126" s="998"/>
      <c r="AT126" s="999"/>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8"/>
      <c r="CL126" s="1045"/>
      <c r="CM126" s="1045"/>
      <c r="CN126" s="1045"/>
      <c r="CO126" s="1046"/>
      <c r="CP126" s="957" t="s">
        <v>455</v>
      </c>
      <c r="CQ126" s="958"/>
      <c r="CR126" s="958"/>
      <c r="CS126" s="958"/>
      <c r="CT126" s="958"/>
      <c r="CU126" s="958"/>
      <c r="CV126" s="958"/>
      <c r="CW126" s="958"/>
      <c r="CX126" s="958"/>
      <c r="CY126" s="958"/>
      <c r="CZ126" s="958"/>
      <c r="DA126" s="958"/>
      <c r="DB126" s="958"/>
      <c r="DC126" s="958"/>
      <c r="DD126" s="958"/>
      <c r="DE126" s="958"/>
      <c r="DF126" s="959"/>
      <c r="DG126" s="960" t="s">
        <v>122</v>
      </c>
      <c r="DH126" s="961"/>
      <c r="DI126" s="961"/>
      <c r="DJ126" s="961"/>
      <c r="DK126" s="961"/>
      <c r="DL126" s="961" t="s">
        <v>122</v>
      </c>
      <c r="DM126" s="961"/>
      <c r="DN126" s="961"/>
      <c r="DO126" s="961"/>
      <c r="DP126" s="961"/>
      <c r="DQ126" s="961" t="s">
        <v>122</v>
      </c>
      <c r="DR126" s="961"/>
      <c r="DS126" s="961"/>
      <c r="DT126" s="961"/>
      <c r="DU126" s="961"/>
      <c r="DV126" s="962" t="s">
        <v>122</v>
      </c>
      <c r="DW126" s="962"/>
      <c r="DX126" s="962"/>
      <c r="DY126" s="962"/>
      <c r="DZ126" s="963"/>
    </row>
    <row r="127" spans="1:130" s="230" customFormat="1" ht="26.25" customHeight="1">
      <c r="A127" s="1093"/>
      <c r="B127" s="986"/>
      <c r="C127" s="1008" t="s">
        <v>456</v>
      </c>
      <c r="D127" s="1000"/>
      <c r="E127" s="1000"/>
      <c r="F127" s="1000"/>
      <c r="G127" s="1000"/>
      <c r="H127" s="1000"/>
      <c r="I127" s="1000"/>
      <c r="J127" s="1000"/>
      <c r="K127" s="1000"/>
      <c r="L127" s="1000"/>
      <c r="M127" s="1000"/>
      <c r="N127" s="1000"/>
      <c r="O127" s="1000"/>
      <c r="P127" s="1000"/>
      <c r="Q127" s="1000"/>
      <c r="R127" s="1000"/>
      <c r="S127" s="1000"/>
      <c r="T127" s="1000"/>
      <c r="U127" s="1000"/>
      <c r="V127" s="1000"/>
      <c r="W127" s="1000"/>
      <c r="X127" s="1000"/>
      <c r="Y127" s="1000"/>
      <c r="Z127" s="1001"/>
      <c r="AA127" s="993">
        <v>147</v>
      </c>
      <c r="AB127" s="994"/>
      <c r="AC127" s="994"/>
      <c r="AD127" s="994"/>
      <c r="AE127" s="995"/>
      <c r="AF127" s="996">
        <v>125</v>
      </c>
      <c r="AG127" s="994"/>
      <c r="AH127" s="994"/>
      <c r="AI127" s="994"/>
      <c r="AJ127" s="995"/>
      <c r="AK127" s="996">
        <v>87</v>
      </c>
      <c r="AL127" s="994"/>
      <c r="AM127" s="994"/>
      <c r="AN127" s="994"/>
      <c r="AO127" s="995"/>
      <c r="AP127" s="997">
        <v>0</v>
      </c>
      <c r="AQ127" s="998"/>
      <c r="AR127" s="998"/>
      <c r="AS127" s="998"/>
      <c r="AT127" s="999"/>
      <c r="AU127" s="232"/>
      <c r="AV127" s="232"/>
      <c r="AW127" s="232"/>
      <c r="AX127" s="1066" t="s">
        <v>457</v>
      </c>
      <c r="AY127" s="1067"/>
      <c r="AZ127" s="1067"/>
      <c r="BA127" s="1067"/>
      <c r="BB127" s="1067"/>
      <c r="BC127" s="1067"/>
      <c r="BD127" s="1067"/>
      <c r="BE127" s="1068"/>
      <c r="BF127" s="1069" t="s">
        <v>458</v>
      </c>
      <c r="BG127" s="1067"/>
      <c r="BH127" s="1067"/>
      <c r="BI127" s="1067"/>
      <c r="BJ127" s="1067"/>
      <c r="BK127" s="1067"/>
      <c r="BL127" s="1068"/>
      <c r="BM127" s="1069" t="s">
        <v>459</v>
      </c>
      <c r="BN127" s="1067"/>
      <c r="BO127" s="1067"/>
      <c r="BP127" s="1067"/>
      <c r="BQ127" s="1067"/>
      <c r="BR127" s="1067"/>
      <c r="BS127" s="1068"/>
      <c r="BT127" s="1069" t="s">
        <v>460</v>
      </c>
      <c r="BU127" s="1067"/>
      <c r="BV127" s="1067"/>
      <c r="BW127" s="1067"/>
      <c r="BX127" s="1067"/>
      <c r="BY127" s="1067"/>
      <c r="BZ127" s="1090"/>
      <c r="CA127" s="232"/>
      <c r="CB127" s="232"/>
      <c r="CC127" s="232"/>
      <c r="CD127" s="255"/>
      <c r="CE127" s="255"/>
      <c r="CF127" s="255"/>
      <c r="CG127" s="232"/>
      <c r="CH127" s="232"/>
      <c r="CI127" s="232"/>
      <c r="CJ127" s="254"/>
      <c r="CK127" s="1058"/>
      <c r="CL127" s="1045"/>
      <c r="CM127" s="1045"/>
      <c r="CN127" s="1045"/>
      <c r="CO127" s="1046"/>
      <c r="CP127" s="957" t="s">
        <v>461</v>
      </c>
      <c r="CQ127" s="958"/>
      <c r="CR127" s="958"/>
      <c r="CS127" s="958"/>
      <c r="CT127" s="958"/>
      <c r="CU127" s="958"/>
      <c r="CV127" s="958"/>
      <c r="CW127" s="958"/>
      <c r="CX127" s="958"/>
      <c r="CY127" s="958"/>
      <c r="CZ127" s="958"/>
      <c r="DA127" s="958"/>
      <c r="DB127" s="958"/>
      <c r="DC127" s="958"/>
      <c r="DD127" s="958"/>
      <c r="DE127" s="958"/>
      <c r="DF127" s="959"/>
      <c r="DG127" s="960" t="s">
        <v>122</v>
      </c>
      <c r="DH127" s="961"/>
      <c r="DI127" s="961"/>
      <c r="DJ127" s="961"/>
      <c r="DK127" s="961"/>
      <c r="DL127" s="961" t="s">
        <v>122</v>
      </c>
      <c r="DM127" s="961"/>
      <c r="DN127" s="961"/>
      <c r="DO127" s="961"/>
      <c r="DP127" s="961"/>
      <c r="DQ127" s="961" t="s">
        <v>122</v>
      </c>
      <c r="DR127" s="961"/>
      <c r="DS127" s="961"/>
      <c r="DT127" s="961"/>
      <c r="DU127" s="961"/>
      <c r="DV127" s="962" t="s">
        <v>122</v>
      </c>
      <c r="DW127" s="962"/>
      <c r="DX127" s="962"/>
      <c r="DY127" s="962"/>
      <c r="DZ127" s="963"/>
    </row>
    <row r="128" spans="1:130" s="230" customFormat="1" ht="26.25" customHeight="1" thickBot="1">
      <c r="A128" s="1076" t="s">
        <v>462</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463</v>
      </c>
      <c r="X128" s="1078"/>
      <c r="Y128" s="1078"/>
      <c r="Z128" s="1079"/>
      <c r="AA128" s="1080">
        <v>7786</v>
      </c>
      <c r="AB128" s="1081"/>
      <c r="AC128" s="1081"/>
      <c r="AD128" s="1081"/>
      <c r="AE128" s="1082"/>
      <c r="AF128" s="1083">
        <v>9616</v>
      </c>
      <c r="AG128" s="1081"/>
      <c r="AH128" s="1081"/>
      <c r="AI128" s="1081"/>
      <c r="AJ128" s="1082"/>
      <c r="AK128" s="1083">
        <v>9596</v>
      </c>
      <c r="AL128" s="1081"/>
      <c r="AM128" s="1081"/>
      <c r="AN128" s="1081"/>
      <c r="AO128" s="1082"/>
      <c r="AP128" s="1084"/>
      <c r="AQ128" s="1085"/>
      <c r="AR128" s="1085"/>
      <c r="AS128" s="1085"/>
      <c r="AT128" s="1086"/>
      <c r="AU128" s="232"/>
      <c r="AV128" s="232"/>
      <c r="AW128" s="232"/>
      <c r="AX128" s="931" t="s">
        <v>464</v>
      </c>
      <c r="AY128" s="932"/>
      <c r="AZ128" s="932"/>
      <c r="BA128" s="932"/>
      <c r="BB128" s="932"/>
      <c r="BC128" s="932"/>
      <c r="BD128" s="932"/>
      <c r="BE128" s="933"/>
      <c r="BF128" s="1087" t="s">
        <v>122</v>
      </c>
      <c r="BG128" s="1088"/>
      <c r="BH128" s="1088"/>
      <c r="BI128" s="1088"/>
      <c r="BJ128" s="1088"/>
      <c r="BK128" s="1088"/>
      <c r="BL128" s="1089"/>
      <c r="BM128" s="1087">
        <v>15</v>
      </c>
      <c r="BN128" s="1088"/>
      <c r="BO128" s="1088"/>
      <c r="BP128" s="1088"/>
      <c r="BQ128" s="1088"/>
      <c r="BR128" s="1088"/>
      <c r="BS128" s="1089"/>
      <c r="BT128" s="1087">
        <v>20</v>
      </c>
      <c r="BU128" s="1088"/>
      <c r="BV128" s="1088"/>
      <c r="BW128" s="1088"/>
      <c r="BX128" s="1088"/>
      <c r="BY128" s="1088"/>
      <c r="BZ128" s="1111"/>
      <c r="CA128" s="255"/>
      <c r="CB128" s="255"/>
      <c r="CC128" s="255"/>
      <c r="CD128" s="255"/>
      <c r="CE128" s="255"/>
      <c r="CF128" s="255"/>
      <c r="CG128" s="232"/>
      <c r="CH128" s="232"/>
      <c r="CI128" s="232"/>
      <c r="CJ128" s="254"/>
      <c r="CK128" s="1059"/>
      <c r="CL128" s="1060"/>
      <c r="CM128" s="1060"/>
      <c r="CN128" s="1060"/>
      <c r="CO128" s="1061"/>
      <c r="CP128" s="1070" t="s">
        <v>465</v>
      </c>
      <c r="CQ128" s="762"/>
      <c r="CR128" s="762"/>
      <c r="CS128" s="762"/>
      <c r="CT128" s="762"/>
      <c r="CU128" s="762"/>
      <c r="CV128" s="762"/>
      <c r="CW128" s="762"/>
      <c r="CX128" s="762"/>
      <c r="CY128" s="762"/>
      <c r="CZ128" s="762"/>
      <c r="DA128" s="762"/>
      <c r="DB128" s="762"/>
      <c r="DC128" s="762"/>
      <c r="DD128" s="762"/>
      <c r="DE128" s="762"/>
      <c r="DF128" s="1071"/>
      <c r="DG128" s="1072" t="s">
        <v>122</v>
      </c>
      <c r="DH128" s="1073"/>
      <c r="DI128" s="1073"/>
      <c r="DJ128" s="1073"/>
      <c r="DK128" s="1073"/>
      <c r="DL128" s="1073" t="s">
        <v>122</v>
      </c>
      <c r="DM128" s="1073"/>
      <c r="DN128" s="1073"/>
      <c r="DO128" s="1073"/>
      <c r="DP128" s="1073"/>
      <c r="DQ128" s="1073" t="s">
        <v>122</v>
      </c>
      <c r="DR128" s="1073"/>
      <c r="DS128" s="1073"/>
      <c r="DT128" s="1073"/>
      <c r="DU128" s="1073"/>
      <c r="DV128" s="1074" t="s">
        <v>122</v>
      </c>
      <c r="DW128" s="1074"/>
      <c r="DX128" s="1074"/>
      <c r="DY128" s="1074"/>
      <c r="DZ128" s="1075"/>
    </row>
    <row r="129" spans="1:131" s="230" customFormat="1" ht="26.25" customHeight="1">
      <c r="A129" s="969" t="s">
        <v>102</v>
      </c>
      <c r="B129" s="970"/>
      <c r="C129" s="970"/>
      <c r="D129" s="970"/>
      <c r="E129" s="970"/>
      <c r="F129" s="970"/>
      <c r="G129" s="970"/>
      <c r="H129" s="970"/>
      <c r="I129" s="970"/>
      <c r="J129" s="970"/>
      <c r="K129" s="970"/>
      <c r="L129" s="970"/>
      <c r="M129" s="970"/>
      <c r="N129" s="970"/>
      <c r="O129" s="970"/>
      <c r="P129" s="970"/>
      <c r="Q129" s="970"/>
      <c r="R129" s="970"/>
      <c r="S129" s="970"/>
      <c r="T129" s="970"/>
      <c r="U129" s="970"/>
      <c r="V129" s="970"/>
      <c r="W129" s="1105" t="s">
        <v>466</v>
      </c>
      <c r="X129" s="1106"/>
      <c r="Y129" s="1106"/>
      <c r="Z129" s="1107"/>
      <c r="AA129" s="993">
        <v>2948629</v>
      </c>
      <c r="AB129" s="994"/>
      <c r="AC129" s="994"/>
      <c r="AD129" s="994"/>
      <c r="AE129" s="995"/>
      <c r="AF129" s="996">
        <v>2813971</v>
      </c>
      <c r="AG129" s="994"/>
      <c r="AH129" s="994"/>
      <c r="AI129" s="994"/>
      <c r="AJ129" s="995"/>
      <c r="AK129" s="996">
        <v>2824178</v>
      </c>
      <c r="AL129" s="994"/>
      <c r="AM129" s="994"/>
      <c r="AN129" s="994"/>
      <c r="AO129" s="995"/>
      <c r="AP129" s="1108"/>
      <c r="AQ129" s="1109"/>
      <c r="AR129" s="1109"/>
      <c r="AS129" s="1109"/>
      <c r="AT129" s="1110"/>
      <c r="AU129" s="233"/>
      <c r="AV129" s="233"/>
      <c r="AW129" s="233"/>
      <c r="AX129" s="1100" t="s">
        <v>467</v>
      </c>
      <c r="AY129" s="958"/>
      <c r="AZ129" s="958"/>
      <c r="BA129" s="958"/>
      <c r="BB129" s="958"/>
      <c r="BC129" s="958"/>
      <c r="BD129" s="958"/>
      <c r="BE129" s="959"/>
      <c r="BF129" s="1101" t="s">
        <v>122</v>
      </c>
      <c r="BG129" s="1102"/>
      <c r="BH129" s="1102"/>
      <c r="BI129" s="1102"/>
      <c r="BJ129" s="1102"/>
      <c r="BK129" s="1102"/>
      <c r="BL129" s="1103"/>
      <c r="BM129" s="1101">
        <v>20</v>
      </c>
      <c r="BN129" s="1102"/>
      <c r="BO129" s="1102"/>
      <c r="BP129" s="1102"/>
      <c r="BQ129" s="1102"/>
      <c r="BR129" s="1102"/>
      <c r="BS129" s="1103"/>
      <c r="BT129" s="1101">
        <v>30</v>
      </c>
      <c r="BU129" s="1102"/>
      <c r="BV129" s="1102"/>
      <c r="BW129" s="1102"/>
      <c r="BX129" s="1102"/>
      <c r="BY129" s="1102"/>
      <c r="BZ129" s="1104"/>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69" t="s">
        <v>468</v>
      </c>
      <c r="B130" s="970"/>
      <c r="C130" s="970"/>
      <c r="D130" s="970"/>
      <c r="E130" s="970"/>
      <c r="F130" s="970"/>
      <c r="G130" s="970"/>
      <c r="H130" s="970"/>
      <c r="I130" s="970"/>
      <c r="J130" s="970"/>
      <c r="K130" s="970"/>
      <c r="L130" s="970"/>
      <c r="M130" s="970"/>
      <c r="N130" s="970"/>
      <c r="O130" s="970"/>
      <c r="P130" s="970"/>
      <c r="Q130" s="970"/>
      <c r="R130" s="970"/>
      <c r="S130" s="970"/>
      <c r="T130" s="970"/>
      <c r="U130" s="970"/>
      <c r="V130" s="970"/>
      <c r="W130" s="1105" t="s">
        <v>469</v>
      </c>
      <c r="X130" s="1106"/>
      <c r="Y130" s="1106"/>
      <c r="Z130" s="1107"/>
      <c r="AA130" s="993">
        <v>447964</v>
      </c>
      <c r="AB130" s="994"/>
      <c r="AC130" s="994"/>
      <c r="AD130" s="994"/>
      <c r="AE130" s="995"/>
      <c r="AF130" s="996">
        <v>464567</v>
      </c>
      <c r="AG130" s="994"/>
      <c r="AH130" s="994"/>
      <c r="AI130" s="994"/>
      <c r="AJ130" s="995"/>
      <c r="AK130" s="996">
        <v>455040</v>
      </c>
      <c r="AL130" s="994"/>
      <c r="AM130" s="994"/>
      <c r="AN130" s="994"/>
      <c r="AO130" s="995"/>
      <c r="AP130" s="1108"/>
      <c r="AQ130" s="1109"/>
      <c r="AR130" s="1109"/>
      <c r="AS130" s="1109"/>
      <c r="AT130" s="1110"/>
      <c r="AU130" s="233"/>
      <c r="AV130" s="233"/>
      <c r="AW130" s="233"/>
      <c r="AX130" s="1100" t="s">
        <v>470</v>
      </c>
      <c r="AY130" s="958"/>
      <c r="AZ130" s="958"/>
      <c r="BA130" s="958"/>
      <c r="BB130" s="958"/>
      <c r="BC130" s="958"/>
      <c r="BD130" s="958"/>
      <c r="BE130" s="959"/>
      <c r="BF130" s="1136">
        <v>6.3</v>
      </c>
      <c r="BG130" s="1137"/>
      <c r="BH130" s="1137"/>
      <c r="BI130" s="1137"/>
      <c r="BJ130" s="1137"/>
      <c r="BK130" s="1137"/>
      <c r="BL130" s="1138"/>
      <c r="BM130" s="1136">
        <v>25</v>
      </c>
      <c r="BN130" s="1137"/>
      <c r="BO130" s="1137"/>
      <c r="BP130" s="1137"/>
      <c r="BQ130" s="1137"/>
      <c r="BR130" s="1137"/>
      <c r="BS130" s="1138"/>
      <c r="BT130" s="1136">
        <v>35</v>
      </c>
      <c r="BU130" s="1137"/>
      <c r="BV130" s="1137"/>
      <c r="BW130" s="1137"/>
      <c r="BX130" s="1137"/>
      <c r="BY130" s="1137"/>
      <c r="BZ130" s="1139"/>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0"/>
      <c r="B131" s="1141"/>
      <c r="C131" s="1141"/>
      <c r="D131" s="1141"/>
      <c r="E131" s="1141"/>
      <c r="F131" s="1141"/>
      <c r="G131" s="1141"/>
      <c r="H131" s="1141"/>
      <c r="I131" s="1141"/>
      <c r="J131" s="1141"/>
      <c r="K131" s="1141"/>
      <c r="L131" s="1141"/>
      <c r="M131" s="1141"/>
      <c r="N131" s="1141"/>
      <c r="O131" s="1141"/>
      <c r="P131" s="1141"/>
      <c r="Q131" s="1141"/>
      <c r="R131" s="1141"/>
      <c r="S131" s="1141"/>
      <c r="T131" s="1141"/>
      <c r="U131" s="1141"/>
      <c r="V131" s="1141"/>
      <c r="W131" s="1142" t="s">
        <v>471</v>
      </c>
      <c r="X131" s="1143"/>
      <c r="Y131" s="1143"/>
      <c r="Z131" s="1144"/>
      <c r="AA131" s="1039">
        <v>2500665</v>
      </c>
      <c r="AB131" s="1021"/>
      <c r="AC131" s="1021"/>
      <c r="AD131" s="1021"/>
      <c r="AE131" s="1022"/>
      <c r="AF131" s="1020">
        <v>2349404</v>
      </c>
      <c r="AG131" s="1021"/>
      <c r="AH131" s="1021"/>
      <c r="AI131" s="1021"/>
      <c r="AJ131" s="1022"/>
      <c r="AK131" s="1020">
        <v>2369138</v>
      </c>
      <c r="AL131" s="1021"/>
      <c r="AM131" s="1021"/>
      <c r="AN131" s="1021"/>
      <c r="AO131" s="1022"/>
      <c r="AP131" s="1145"/>
      <c r="AQ131" s="1146"/>
      <c r="AR131" s="1146"/>
      <c r="AS131" s="1146"/>
      <c r="AT131" s="1147"/>
      <c r="AU131" s="233"/>
      <c r="AV131" s="233"/>
      <c r="AW131" s="233"/>
      <c r="AX131" s="1118" t="s">
        <v>472</v>
      </c>
      <c r="AY131" s="762"/>
      <c r="AZ131" s="762"/>
      <c r="BA131" s="762"/>
      <c r="BB131" s="762"/>
      <c r="BC131" s="762"/>
      <c r="BD131" s="762"/>
      <c r="BE131" s="1071"/>
      <c r="BF131" s="1119" t="s">
        <v>122</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5" t="s">
        <v>473</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474</v>
      </c>
      <c r="W132" s="1129"/>
      <c r="X132" s="1129"/>
      <c r="Y132" s="1129"/>
      <c r="Z132" s="1130"/>
      <c r="AA132" s="1131">
        <v>5.4046023759999997</v>
      </c>
      <c r="AB132" s="1132"/>
      <c r="AC132" s="1132"/>
      <c r="AD132" s="1132"/>
      <c r="AE132" s="1133"/>
      <c r="AF132" s="1134">
        <v>6.9434631080000004</v>
      </c>
      <c r="AG132" s="1132"/>
      <c r="AH132" s="1132"/>
      <c r="AI132" s="1132"/>
      <c r="AJ132" s="1133"/>
      <c r="AK132" s="1134">
        <v>6.7917107400000001</v>
      </c>
      <c r="AL132" s="1132"/>
      <c r="AM132" s="1132"/>
      <c r="AN132" s="1132"/>
      <c r="AO132" s="1133"/>
      <c r="AP132" s="1036"/>
      <c r="AQ132" s="1037"/>
      <c r="AR132" s="1037"/>
      <c r="AS132" s="1037"/>
      <c r="AT132" s="1135"/>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475</v>
      </c>
      <c r="W133" s="1112"/>
      <c r="X133" s="1112"/>
      <c r="Y133" s="1112"/>
      <c r="Z133" s="1113"/>
      <c r="AA133" s="1114">
        <v>4.5</v>
      </c>
      <c r="AB133" s="1115"/>
      <c r="AC133" s="1115"/>
      <c r="AD133" s="1115"/>
      <c r="AE133" s="1116"/>
      <c r="AF133" s="1114">
        <v>5.6</v>
      </c>
      <c r="AG133" s="1115"/>
      <c r="AH133" s="1115"/>
      <c r="AI133" s="1115"/>
      <c r="AJ133" s="1116"/>
      <c r="AK133" s="1114">
        <v>6.3</v>
      </c>
      <c r="AL133" s="1115"/>
      <c r="AM133" s="1115"/>
      <c r="AN133" s="1115"/>
      <c r="AO133" s="1116"/>
      <c r="AP133" s="1063"/>
      <c r="AQ133" s="1064"/>
      <c r="AR133" s="1064"/>
      <c r="AS133" s="1064"/>
      <c r="AT133" s="1117"/>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X3ba8VPJh+4vbUk7yfn4oh+4Mf3Y+9NNy2kczjGaC/Fs73HIC77nE1fH4KhSgn9JHb9zneS1uCfIFp+LXyAdg==" saltValue="4A8kzfHWyaDhJ7fgjkRGd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476</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GCKKQrp5vGTwTuZCxRm/nJ8+D+2IsAnWr0Gca2NrHBf0RwubygCAfTpHelA9pGdhwDbaf1nqHjxrUpl89WT9hw==" saltValue="dkLNoOS2MHlJyWKdgTaRL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topLeftCell="U34"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CjZqMfCpkbTZEQmYhQCUK0/c9MsqPsqW+qKfz5kdV/iviMfv9NpDraevEY3qvKcnXSJUwV//JCOK4qBj2w48ZA==" saltValue="D0n4UX4SMOZjrJ2sGxaHc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49" t="s">
        <v>479</v>
      </c>
      <c r="AP7" s="272"/>
      <c r="AQ7" s="273" t="s">
        <v>480</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0"/>
      <c r="AP8" s="278" t="s">
        <v>481</v>
      </c>
      <c r="AQ8" s="279" t="s">
        <v>482</v>
      </c>
      <c r="AR8" s="280" t="s">
        <v>483</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1" t="s">
        <v>484</v>
      </c>
      <c r="AL9" s="1152"/>
      <c r="AM9" s="1152"/>
      <c r="AN9" s="1153"/>
      <c r="AO9" s="281">
        <v>708419</v>
      </c>
      <c r="AP9" s="281">
        <v>244030</v>
      </c>
      <c r="AQ9" s="282">
        <v>243450</v>
      </c>
      <c r="AR9" s="283">
        <v>0.2</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1" t="s">
        <v>485</v>
      </c>
      <c r="AL10" s="1152"/>
      <c r="AM10" s="1152"/>
      <c r="AN10" s="1153"/>
      <c r="AO10" s="284">
        <v>142766</v>
      </c>
      <c r="AP10" s="284">
        <v>49179</v>
      </c>
      <c r="AQ10" s="285">
        <v>36828</v>
      </c>
      <c r="AR10" s="286">
        <v>33.5</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1" t="s">
        <v>486</v>
      </c>
      <c r="AL11" s="1152"/>
      <c r="AM11" s="1152"/>
      <c r="AN11" s="1153"/>
      <c r="AO11" s="284" t="s">
        <v>487</v>
      </c>
      <c r="AP11" s="284" t="s">
        <v>487</v>
      </c>
      <c r="AQ11" s="285">
        <v>2575</v>
      </c>
      <c r="AR11" s="286" t="s">
        <v>487</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1" t="s">
        <v>488</v>
      </c>
      <c r="AL12" s="1152"/>
      <c r="AM12" s="1152"/>
      <c r="AN12" s="1153"/>
      <c r="AO12" s="284" t="s">
        <v>487</v>
      </c>
      <c r="AP12" s="284" t="s">
        <v>487</v>
      </c>
      <c r="AQ12" s="285" t="s">
        <v>487</v>
      </c>
      <c r="AR12" s="286" t="s">
        <v>487</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1" t="s">
        <v>489</v>
      </c>
      <c r="AL13" s="1152"/>
      <c r="AM13" s="1152"/>
      <c r="AN13" s="1153"/>
      <c r="AO13" s="284">
        <v>135958</v>
      </c>
      <c r="AP13" s="284">
        <v>46834</v>
      </c>
      <c r="AQ13" s="285">
        <v>11862</v>
      </c>
      <c r="AR13" s="286">
        <v>294.8</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1" t="s">
        <v>490</v>
      </c>
      <c r="AL14" s="1152"/>
      <c r="AM14" s="1152"/>
      <c r="AN14" s="1153"/>
      <c r="AO14" s="284">
        <v>12600</v>
      </c>
      <c r="AP14" s="284">
        <v>4340</v>
      </c>
      <c r="AQ14" s="285">
        <v>4647</v>
      </c>
      <c r="AR14" s="286">
        <v>-6.6</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4" t="s">
        <v>491</v>
      </c>
      <c r="AL15" s="1155"/>
      <c r="AM15" s="1155"/>
      <c r="AN15" s="1156"/>
      <c r="AO15" s="284">
        <v>-30699</v>
      </c>
      <c r="AP15" s="284">
        <v>-10575</v>
      </c>
      <c r="AQ15" s="285">
        <v>-13358</v>
      </c>
      <c r="AR15" s="286">
        <v>-20.8</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4" t="s">
        <v>177</v>
      </c>
      <c r="AL16" s="1155"/>
      <c r="AM16" s="1155"/>
      <c r="AN16" s="1156"/>
      <c r="AO16" s="284">
        <v>969044</v>
      </c>
      <c r="AP16" s="284">
        <v>333808</v>
      </c>
      <c r="AQ16" s="285">
        <v>286004</v>
      </c>
      <c r="AR16" s="286">
        <v>16.7</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7" t="s">
        <v>496</v>
      </c>
      <c r="AL21" s="1158"/>
      <c r="AM21" s="1158"/>
      <c r="AN21" s="1159"/>
      <c r="AO21" s="297">
        <v>27.21</v>
      </c>
      <c r="AP21" s="298">
        <v>24.25</v>
      </c>
      <c r="AQ21" s="299">
        <v>2.96</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7" t="s">
        <v>497</v>
      </c>
      <c r="AL22" s="1158"/>
      <c r="AM22" s="1158"/>
      <c r="AN22" s="1159"/>
      <c r="AO22" s="302">
        <v>96.9</v>
      </c>
      <c r="AP22" s="303">
        <v>95.4</v>
      </c>
      <c r="AQ22" s="304">
        <v>1.5</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48" t="s">
        <v>498</v>
      </c>
      <c r="B26" s="1148"/>
      <c r="C26" s="1148"/>
      <c r="D26" s="1148"/>
      <c r="E26" s="1148"/>
      <c r="F26" s="1148"/>
      <c r="G26" s="1148"/>
      <c r="H26" s="1148"/>
      <c r="I26" s="1148"/>
      <c r="J26" s="1148"/>
      <c r="K26" s="1148"/>
      <c r="L26" s="1148"/>
      <c r="M26" s="1148"/>
      <c r="N26" s="1148"/>
      <c r="O26" s="1148"/>
      <c r="P26" s="1148"/>
      <c r="Q26" s="1148"/>
      <c r="R26" s="1148"/>
      <c r="S26" s="1148"/>
      <c r="T26" s="1148"/>
      <c r="U26" s="1148"/>
      <c r="V26" s="1148"/>
      <c r="W26" s="1148"/>
      <c r="X26" s="1148"/>
      <c r="Y26" s="1148"/>
      <c r="Z26" s="1148"/>
      <c r="AA26" s="1148"/>
      <c r="AB26" s="1148"/>
      <c r="AC26" s="1148"/>
      <c r="AD26" s="1148"/>
      <c r="AE26" s="1148"/>
      <c r="AF26" s="1148"/>
      <c r="AG26" s="1148"/>
      <c r="AH26" s="1148"/>
      <c r="AI26" s="1148"/>
      <c r="AJ26" s="1148"/>
      <c r="AK26" s="1148"/>
      <c r="AL26" s="1148"/>
      <c r="AM26" s="1148"/>
      <c r="AN26" s="1148"/>
      <c r="AO26" s="1148"/>
      <c r="AP26" s="1148"/>
      <c r="AQ26" s="1148"/>
      <c r="AR26" s="1148"/>
      <c r="AS26" s="1148"/>
      <c r="AT26" s="267"/>
    </row>
    <row r="27" spans="1:46">
      <c r="A27" s="309"/>
      <c r="AO27" s="262"/>
      <c r="AP27" s="262"/>
      <c r="AQ27" s="262"/>
      <c r="AR27" s="262"/>
      <c r="AS27" s="262"/>
      <c r="AT27" s="262"/>
    </row>
    <row r="28" spans="1:46" ht="17.2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49" t="s">
        <v>479</v>
      </c>
      <c r="AP30" s="272"/>
      <c r="AQ30" s="273" t="s">
        <v>480</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0"/>
      <c r="AP31" s="278" t="s">
        <v>481</v>
      </c>
      <c r="AQ31" s="279" t="s">
        <v>482</v>
      </c>
      <c r="AR31" s="280" t="s">
        <v>483</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5" t="s">
        <v>501</v>
      </c>
      <c r="AL32" s="1166"/>
      <c r="AM32" s="1166"/>
      <c r="AN32" s="1167"/>
      <c r="AO32" s="312">
        <v>519865</v>
      </c>
      <c r="AP32" s="312">
        <v>179079</v>
      </c>
      <c r="AQ32" s="313">
        <v>167387</v>
      </c>
      <c r="AR32" s="314">
        <v>7</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5" t="s">
        <v>502</v>
      </c>
      <c r="AL33" s="1166"/>
      <c r="AM33" s="1166"/>
      <c r="AN33" s="1167"/>
      <c r="AO33" s="312" t="s">
        <v>487</v>
      </c>
      <c r="AP33" s="312" t="s">
        <v>487</v>
      </c>
      <c r="AQ33" s="313" t="s">
        <v>487</v>
      </c>
      <c r="AR33" s="314" t="s">
        <v>487</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5" t="s">
        <v>503</v>
      </c>
      <c r="AL34" s="1166"/>
      <c r="AM34" s="1166"/>
      <c r="AN34" s="1167"/>
      <c r="AO34" s="312" t="s">
        <v>487</v>
      </c>
      <c r="AP34" s="312" t="s">
        <v>487</v>
      </c>
      <c r="AQ34" s="313">
        <v>5</v>
      </c>
      <c r="AR34" s="314" t="s">
        <v>487</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5" t="s">
        <v>504</v>
      </c>
      <c r="AL35" s="1166"/>
      <c r="AM35" s="1166"/>
      <c r="AN35" s="1167"/>
      <c r="AO35" s="312">
        <v>105579</v>
      </c>
      <c r="AP35" s="312">
        <v>36369</v>
      </c>
      <c r="AQ35" s="313">
        <v>34589</v>
      </c>
      <c r="AR35" s="314">
        <v>5.0999999999999996</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5" t="s">
        <v>505</v>
      </c>
      <c r="AL36" s="1166"/>
      <c r="AM36" s="1166"/>
      <c r="AN36" s="1167"/>
      <c r="AO36" s="312" t="s">
        <v>487</v>
      </c>
      <c r="AP36" s="312" t="s">
        <v>487</v>
      </c>
      <c r="AQ36" s="313">
        <v>2508</v>
      </c>
      <c r="AR36" s="314" t="s">
        <v>487</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5" t="s">
        <v>506</v>
      </c>
      <c r="AL37" s="1166"/>
      <c r="AM37" s="1166"/>
      <c r="AN37" s="1167"/>
      <c r="AO37" s="312">
        <v>87</v>
      </c>
      <c r="AP37" s="312">
        <v>30</v>
      </c>
      <c r="AQ37" s="313">
        <v>1525</v>
      </c>
      <c r="AR37" s="314">
        <v>-98</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8" t="s">
        <v>507</v>
      </c>
      <c r="AL38" s="1169"/>
      <c r="AM38" s="1169"/>
      <c r="AN38" s="1170"/>
      <c r="AO38" s="315">
        <v>10</v>
      </c>
      <c r="AP38" s="315">
        <v>3</v>
      </c>
      <c r="AQ38" s="316">
        <v>44</v>
      </c>
      <c r="AR38" s="304">
        <v>-93.2</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8" t="s">
        <v>508</v>
      </c>
      <c r="AL39" s="1169"/>
      <c r="AM39" s="1169"/>
      <c r="AN39" s="1170"/>
      <c r="AO39" s="312">
        <v>-9596</v>
      </c>
      <c r="AP39" s="312">
        <v>-3306</v>
      </c>
      <c r="AQ39" s="313">
        <v>-7489</v>
      </c>
      <c r="AR39" s="314">
        <v>-55.9</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5" t="s">
        <v>509</v>
      </c>
      <c r="AL40" s="1166"/>
      <c r="AM40" s="1166"/>
      <c r="AN40" s="1167"/>
      <c r="AO40" s="312">
        <v>-455040</v>
      </c>
      <c r="AP40" s="312">
        <v>-156748</v>
      </c>
      <c r="AQ40" s="313">
        <v>-138932</v>
      </c>
      <c r="AR40" s="314">
        <v>12.8</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1" t="s">
        <v>287</v>
      </c>
      <c r="AL41" s="1172"/>
      <c r="AM41" s="1172"/>
      <c r="AN41" s="1173"/>
      <c r="AO41" s="312">
        <v>160905</v>
      </c>
      <c r="AP41" s="312">
        <v>55427</v>
      </c>
      <c r="AQ41" s="313">
        <v>59636</v>
      </c>
      <c r="AR41" s="314">
        <v>-7.1</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0" t="s">
        <v>479</v>
      </c>
      <c r="AN49" s="1162" t="s">
        <v>512</v>
      </c>
      <c r="AO49" s="1163"/>
      <c r="AP49" s="1163"/>
      <c r="AQ49" s="1163"/>
      <c r="AR49" s="1164"/>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1"/>
      <c r="AN50" s="328" t="s">
        <v>513</v>
      </c>
      <c r="AO50" s="329" t="s">
        <v>514</v>
      </c>
      <c r="AP50" s="330" t="s">
        <v>515</v>
      </c>
      <c r="AQ50" s="331" t="s">
        <v>516</v>
      </c>
      <c r="AR50" s="332" t="s">
        <v>517</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601959</v>
      </c>
      <c r="AN51" s="334">
        <v>183636</v>
      </c>
      <c r="AO51" s="335">
        <v>-3.7</v>
      </c>
      <c r="AP51" s="336">
        <v>268375</v>
      </c>
      <c r="AQ51" s="337">
        <v>-1.2</v>
      </c>
      <c r="AR51" s="338">
        <v>-2.5</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332640</v>
      </c>
      <c r="AN52" s="342">
        <v>101477</v>
      </c>
      <c r="AO52" s="343">
        <v>-9.5</v>
      </c>
      <c r="AP52" s="344">
        <v>119602</v>
      </c>
      <c r="AQ52" s="345">
        <v>1.5</v>
      </c>
      <c r="AR52" s="346">
        <v>-11</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797934</v>
      </c>
      <c r="AN53" s="334">
        <v>247652</v>
      </c>
      <c r="AO53" s="335">
        <v>34.9</v>
      </c>
      <c r="AP53" s="336">
        <v>301035</v>
      </c>
      <c r="AQ53" s="337">
        <v>12.2</v>
      </c>
      <c r="AR53" s="338">
        <v>22.7</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474518</v>
      </c>
      <c r="AN54" s="342">
        <v>147274</v>
      </c>
      <c r="AO54" s="343">
        <v>45.1</v>
      </c>
      <c r="AP54" s="344">
        <v>154376</v>
      </c>
      <c r="AQ54" s="345">
        <v>29.1</v>
      </c>
      <c r="AR54" s="346">
        <v>16</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651394</v>
      </c>
      <c r="AN55" s="334">
        <v>210331</v>
      </c>
      <c r="AO55" s="335">
        <v>-15.1</v>
      </c>
      <c r="AP55" s="336">
        <v>277467</v>
      </c>
      <c r="AQ55" s="337">
        <v>-7.8</v>
      </c>
      <c r="AR55" s="338">
        <v>-7.3</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198903</v>
      </c>
      <c r="AN56" s="342">
        <v>64224</v>
      </c>
      <c r="AO56" s="343">
        <v>-56.4</v>
      </c>
      <c r="AP56" s="344">
        <v>128378</v>
      </c>
      <c r="AQ56" s="345">
        <v>-16.8</v>
      </c>
      <c r="AR56" s="346">
        <v>-39.6</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760484</v>
      </c>
      <c r="AN57" s="334">
        <v>252989</v>
      </c>
      <c r="AO57" s="335">
        <v>20.3</v>
      </c>
      <c r="AP57" s="336">
        <v>282256</v>
      </c>
      <c r="AQ57" s="337">
        <v>1.7</v>
      </c>
      <c r="AR57" s="338">
        <v>18.600000000000001</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594135</v>
      </c>
      <c r="AN58" s="342">
        <v>197650</v>
      </c>
      <c r="AO58" s="343">
        <v>207.8</v>
      </c>
      <c r="AP58" s="344">
        <v>145453</v>
      </c>
      <c r="AQ58" s="345">
        <v>13.3</v>
      </c>
      <c r="AR58" s="346">
        <v>194.5</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421368</v>
      </c>
      <c r="AN59" s="334">
        <v>145149</v>
      </c>
      <c r="AO59" s="335">
        <v>-42.6</v>
      </c>
      <c r="AP59" s="336">
        <v>295341</v>
      </c>
      <c r="AQ59" s="337">
        <v>4.5999999999999996</v>
      </c>
      <c r="AR59" s="338">
        <v>-47.2</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282352</v>
      </c>
      <c r="AN60" s="342">
        <v>97262</v>
      </c>
      <c r="AO60" s="343">
        <v>-50.8</v>
      </c>
      <c r="AP60" s="344">
        <v>137402</v>
      </c>
      <c r="AQ60" s="345">
        <v>-5.5</v>
      </c>
      <c r="AR60" s="346">
        <v>-45.3</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646628</v>
      </c>
      <c r="AN61" s="349">
        <v>207951</v>
      </c>
      <c r="AO61" s="350">
        <v>-1.2</v>
      </c>
      <c r="AP61" s="351">
        <v>284895</v>
      </c>
      <c r="AQ61" s="352">
        <v>1.9</v>
      </c>
      <c r="AR61" s="338">
        <v>-3.1</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376510</v>
      </c>
      <c r="AN62" s="342">
        <v>121577</v>
      </c>
      <c r="AO62" s="343">
        <v>27.2</v>
      </c>
      <c r="AP62" s="344">
        <v>137042</v>
      </c>
      <c r="AQ62" s="345">
        <v>4.3</v>
      </c>
      <c r="AR62" s="346">
        <v>22.9</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FMbkguipuXmU9kTrJ9zFbcdoiCTrgAM5HoK80ZAnsAHdkdUIX01ZVI2xKqVUL68HWMPmniuXqmdlb/y3KU6QLw==" saltValue="rm8bnxZMEIRI+zhr2+Ai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476</v>
      </c>
    </row>
    <row r="120" spans="125:125" ht="13.5" hidden="1" customHeight="1"/>
    <row r="121" spans="125:125" ht="13.5" hidden="1" customHeight="1">
      <c r="DU121" s="259"/>
    </row>
  </sheetData>
  <sheetProtection algorithmName="SHA-512" hashValue="TFC+Jaic+sOzx272zMijGf5JvXsr3TLFHK7jtSA+umEWBXtkMmTGl63DZvHT47fieHf9KJnUfI1avboLXykAew==" saltValue="LzRdrwxslUiMLVGuxG6Vo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476</v>
      </c>
    </row>
  </sheetData>
  <sheetProtection algorithmName="SHA-512" hashValue="xZ5u/46/giX6hFKCYPo42cEOfiT9ycTDozLIKMnr434iXLRBQ9V+lXKKb6L2GcypbijLk+pCE1nBW+VKeqfr6A==" saltValue="ZmFLE705lyeVG5FAoQMQq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74" t="s">
        <v>3</v>
      </c>
      <c r="D47" s="1174"/>
      <c r="E47" s="1175"/>
      <c r="F47" s="11">
        <v>26.69</v>
      </c>
      <c r="G47" s="12">
        <v>28.47</v>
      </c>
      <c r="H47" s="12">
        <v>35.049999999999997</v>
      </c>
      <c r="I47" s="12">
        <v>38.15</v>
      </c>
      <c r="J47" s="13">
        <v>34.29</v>
      </c>
    </row>
    <row r="48" spans="2:10" ht="57.75" customHeight="1">
      <c r="B48" s="14"/>
      <c r="C48" s="1176" t="s">
        <v>4</v>
      </c>
      <c r="D48" s="1176"/>
      <c r="E48" s="1177"/>
      <c r="F48" s="15">
        <v>3.99</v>
      </c>
      <c r="G48" s="16">
        <v>3.33</v>
      </c>
      <c r="H48" s="16">
        <v>3.75</v>
      </c>
      <c r="I48" s="16">
        <v>4.1900000000000004</v>
      </c>
      <c r="J48" s="17">
        <v>4.68</v>
      </c>
    </row>
    <row r="49" spans="2:10" ht="57.75" customHeight="1" thickBot="1">
      <c r="B49" s="18"/>
      <c r="C49" s="1178" t="s">
        <v>5</v>
      </c>
      <c r="D49" s="1178"/>
      <c r="E49" s="1179"/>
      <c r="F49" s="19">
        <v>0.1</v>
      </c>
      <c r="G49" s="20" t="s">
        <v>531</v>
      </c>
      <c r="H49" s="20">
        <v>9.06</v>
      </c>
      <c r="I49" s="20" t="s">
        <v>532</v>
      </c>
      <c r="J49" s="21" t="s">
        <v>533</v>
      </c>
    </row>
    <row r="50" spans="2:10"/>
  </sheetData>
  <sheetProtection algorithmName="SHA-512" hashValue="Q+A+9Mvc+GrX0wAGwHEU2P/ujJni1EbbHcyBvATbsCTgOwXjERkt44BfqXFo1KFPagrvF4QMooThjldOugVmpA==" saltValue="KhPvGZxs07IpS7JJBJmaQ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7pc1907</cp:lastModifiedBy>
  <cp:lastPrinted>2025-03-18T05:38:08Z</cp:lastPrinted>
  <dcterms:created xsi:type="dcterms:W3CDTF">2025-02-19T00:12:38Z</dcterms:created>
  <dcterms:modified xsi:type="dcterms:W3CDTF">2025-10-07T02:05:53Z</dcterms:modified>
  <cp:category/>
</cp:coreProperties>
</file>